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<sst xmlns="http://schemas.openxmlformats.org/spreadsheetml/2006/main" count="107" uniqueCount="101">
  <si>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AKTİF:</t>
  </si>
  <si>
    <t>A-HAZIR DEĞERLER</t>
  </si>
  <si>
    <t>B-MENKUL KIYMETLER</t>
  </si>
  <si>
    <t>C-TİCARİ ALACAKLAR</t>
  </si>
  <si>
    <t>D-DİĞER ALACAKLAR</t>
  </si>
  <si>
    <t>E-STOKLAR</t>
  </si>
  <si>
    <t>DÖNEN VARLIKLAR TOPL.</t>
  </si>
  <si>
    <t>I.DÖNEN VARLIKLAR</t>
  </si>
  <si>
    <t>II.DURAN VARLIKLAR</t>
  </si>
  <si>
    <t>A-TİCARİ ALACAKLAR</t>
  </si>
  <si>
    <t>B-DİĞER ALACAKLAR</t>
  </si>
  <si>
    <t xml:space="preserve">   5- Diğer Çeşitli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</si>
  <si>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</si>
  <si>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</si>
  <si>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</si>
  <si>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</si>
  <si>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</si>
  <si>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</si>
  <si>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</si>
  <si>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</si>
  <si>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</si>
  <si>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</si>
  <si>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</si>
  <si>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</si>
  <si>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</si>
  <si>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</si>
  <si>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</si>
  <si>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</si>
  <si>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</si>
  <si>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</si>
  <si>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E-ÖDENECEK VERGİ VE DİĞER</t>
  </si>
  <si>
    <t>YÜKÜMLÜLÜKLER</t>
  </si>
  <si>
    <t xml:space="preserve">  1-Ödenecek Vergi ve Fonlar</t>
  </si>
  <si>
    <t xml:space="preserve">  2-Ödenecek SSK Primleri</t>
  </si>
  <si>
    <t>F-BORÇ VE GİDER KARŞ.</t>
  </si>
  <si>
    <t>G-GELECEK AYLARA AİT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</si>
  <si>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</si>
  <si>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</si>
  <si>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</si>
  <si>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</si>
  <si>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</si>
  <si>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</si>
  <si>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</si>
  <si>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</si>
  <si>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</si>
  <si>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C-KAR YEDEKLERİ</t>
  </si>
  <si>
    <t xml:space="preserve">   3-Olağanüstü Yedekler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</si>
  <si>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</si>
  <si>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</si>
  <si>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</si>
  <si>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</si>
  <si>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</si>
  <si>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</si>
  <si>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</si>
  <si>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</si>
  <si>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</si>
  <si>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</si>
  <si>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</si>
  <si>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5-Diğer Hazır Değerler</t>
  </si>
  <si>
    <t xml:space="preserve">   1-Alıcılar</t>
  </si>
  <si>
    <t xml:space="preserve">   4-Verilen Depozito ve Tem.</t>
  </si>
  <si>
    <t xml:space="preserve">   1-Arazi ve Arsalar</t>
  </si>
  <si>
    <t xml:space="preserve">   3-Binalar</t>
  </si>
  <si>
    <t xml:space="preserve">   4-Tesis Makine ve Cihazlar</t>
  </si>
  <si>
    <t xml:space="preserve">   5-Taşıtlar</t>
  </si>
  <si>
    <t xml:space="preserve">   7-Diğer Maddi Duran Varlıklar</t>
  </si>
  <si>
    <t xml:space="preserve">   5-Özel Maliyetler</t>
  </si>
  <si>
    <t xml:space="preserve">   1-GeleceK Yıl.İnd.KDV</t>
  </si>
  <si>
    <t>I-KISA VADELİ YABANCI KAY.</t>
  </si>
  <si>
    <t xml:space="preserve">   1-Satıcılar</t>
  </si>
  <si>
    <t xml:space="preserve">   5-Diğer Ticari Borçlar</t>
  </si>
  <si>
    <t xml:space="preserve">   5-Diğer Çeşitli Borçlar</t>
  </si>
  <si>
    <t xml:space="preserve">   1-Alınan Sipariş Avansları</t>
  </si>
  <si>
    <t xml:space="preserve"> 1-Dönem Karı Vergi Karşılıkları</t>
  </si>
  <si>
    <t xml:space="preserve">  2-Dönem Karı Peş.Öd.Vergi(-)</t>
  </si>
  <si>
    <t xml:space="preserve">   1-Kıdem Tazminat Karşılığı</t>
  </si>
  <si>
    <t xml:space="preserve">   1- Yasal Yedekler</t>
  </si>
  <si>
    <t xml:space="preserve">   1-Geçmiş Yıl Zararı(-)</t>
  </si>
  <si>
    <t>H-DİĞER UZUN VADELİ YAB.K.</t>
  </si>
  <si>
    <t>H-DİĞER KISA VADELİ YAB.K.</t>
  </si>
  <si>
    <r>
      <t xml:space="preserve">           </t>
    </r>
    <r>
      <rPr>
        <b/>
        <sz val="12"/>
        <rFont val="Arial Tur"/>
        <family val="2"/>
      </rPr>
      <t>PASİF</t>
    </r>
  </si>
  <si>
    <t xml:space="preserve">   4-Vakfa borçlar</t>
  </si>
  <si>
    <t>PASİF(KAYNAKLAR)</t>
  </si>
  <si>
    <t xml:space="preserve">  4-Peşin ödenen vergiler ve fon</t>
  </si>
  <si>
    <t xml:space="preserve">   1-Ortaklardan Alacaklar</t>
  </si>
  <si>
    <t xml:space="preserve">   5-Diğer Çeşitli alac aklar</t>
  </si>
  <si>
    <t>F-Yıllara Yaygın İnşaat ve Onar</t>
  </si>
  <si>
    <t>Maliyeti</t>
  </si>
  <si>
    <t>H-DİĞER DÖNEN VARLIKLAR</t>
  </si>
  <si>
    <t>G-Gelecek aylara ait Giderler</t>
  </si>
  <si>
    <t xml:space="preserve">  1-Devreden KDV</t>
  </si>
  <si>
    <t xml:space="preserve">  5-İş Avansları</t>
  </si>
  <si>
    <t xml:space="preserve">   5-Alacak senetleri</t>
  </si>
  <si>
    <t xml:space="preserve">  6-Personel avansları</t>
  </si>
  <si>
    <t xml:space="preserve">   2-Alacak senetleri</t>
  </si>
  <si>
    <t xml:space="preserve">  3- Serm.düz.Olumlu Farkı</t>
  </si>
  <si>
    <t>B-Sermaye Yedekleri</t>
  </si>
  <si>
    <t xml:space="preserve">   3-M.D.V. Yeniden Değ artışları</t>
  </si>
  <si>
    <r>
      <t xml:space="preserve">                                          </t>
    </r>
    <r>
      <rPr>
        <b/>
        <sz val="12"/>
        <rFont val="Arial Tur"/>
        <family val="2"/>
      </rPr>
      <t xml:space="preserve"> OVAK DÖNER SERMAYE İŞLETMESİ  2017-2018 YILLARI KARŞILAŞTIRMALI BİLANÇOSU </t>
    </r>
  </si>
  <si>
    <t xml:space="preserve">                31.12.2017</t>
  </si>
  <si>
    <t xml:space="preserve">                    31.12.2018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</si>
</sst>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0"/>
    <numFmt numFmtId="182" formatCode="#,##0.0000"/>
    <numFmt numFmtId="183" formatCode="_-* #,##0.0\ _T_L_-;\-* #,##0.0\ _T_L_-;_-* &quot;-&quot;\ _T_L_-;_-@_-"/>
    <numFmt numFmtId="184" formatCode="_-* #,##0.00\ _T_L_-;\-* #,##0.00\ _T_L_-;_-* &quot;-&quot;\ _T_L_-;_-@_-"/>
  </numFmts>
  <fonts count="40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L54" sqref="L54"/>
    </sheetView>
  </sheetViews>
  <sheetFormatPr defaultColWidth="9.00390625" defaultRowHeight="12.75"/>
  <cols>
    <col min="1" max="1" width="22.625" style="0" customWidth="1"/>
    <col min="2" max="3" width="9.75390625" style="0" customWidth="1"/>
    <col min="4" max="4" width="10.25390625" style="0" customWidth="1"/>
    <col min="5" max="5" width="10.875" style="0" customWidth="1"/>
    <col min="6" max="6" width="9.875" style="0" customWidth="1"/>
    <col min="7" max="7" width="10.25390625" style="0" customWidth="1"/>
    <col min="8" max="8" width="23.25390625" style="0" customWidth="1"/>
    <col min="9" max="9" width="11.75390625" style="0" customWidth="1"/>
    <col min="10" max="10" width="10.125" style="0" customWidth="1"/>
    <col min="11" max="11" width="9.75390625" style="0" customWidth="1"/>
    <col min="12" max="13" width="10.00390625" style="0" customWidth="1"/>
    <col min="14" max="14" width="10.375" style="0" customWidth="1"/>
  </cols>
  <sheetData>
    <row r="1" spans="1:6" ht="15.75">
      <c r="A1" s="4" t="s">
        <v>98</v>
      </c>
      <c r="B1" s="1"/>
      <c r="C1" s="1"/>
      <c r="D1" s="1"/>
      <c r="E1" s="1"/>
      <c r="F1" s="8"/>
    </row>
    <row r="2" spans="1:14" ht="15.75">
      <c r="A2" s="2"/>
      <c r="B2" s="12" t="s">
        <v>23</v>
      </c>
      <c r="C2" s="12"/>
      <c r="D2" s="12"/>
      <c r="E2" s="12" t="s">
        <v>24</v>
      </c>
      <c r="F2" s="12"/>
      <c r="G2" s="12"/>
      <c r="H2" s="5" t="s">
        <v>80</v>
      </c>
      <c r="I2" s="5" t="s">
        <v>54</v>
      </c>
      <c r="J2" s="5"/>
      <c r="K2" s="6"/>
      <c r="L2" s="5" t="s">
        <v>55</v>
      </c>
      <c r="M2" s="5"/>
      <c r="N2" s="6"/>
    </row>
    <row r="3" spans="1:14" ht="12.75">
      <c r="A3" s="5"/>
      <c r="B3" s="13">
        <v>43100</v>
      </c>
      <c r="C3" s="12"/>
      <c r="D3" s="12"/>
      <c r="E3" s="13">
        <v>43465</v>
      </c>
      <c r="F3" s="12"/>
      <c r="G3" s="12"/>
      <c r="H3" s="6"/>
      <c r="I3" s="7" t="s">
        <v>99</v>
      </c>
      <c r="J3" s="5"/>
      <c r="K3" s="6"/>
      <c r="L3" s="7" t="s">
        <v>100</v>
      </c>
      <c r="M3" s="5"/>
      <c r="N3" s="6"/>
    </row>
    <row r="4" spans="1:14" ht="12.75">
      <c r="A4" s="5" t="s">
        <v>0</v>
      </c>
      <c r="B4" s="2"/>
      <c r="C4" s="2"/>
      <c r="D4" s="11">
        <f>D54</f>
        <v>6915299.72</v>
      </c>
      <c r="E4" s="2"/>
      <c r="F4" s="2"/>
      <c r="G4" s="11">
        <f>G27+G28</f>
        <v>7287216.83</v>
      </c>
      <c r="H4" s="3" t="s">
        <v>82</v>
      </c>
      <c r="I4" s="9"/>
      <c r="J4" s="9"/>
      <c r="K4" s="10">
        <f>K54</f>
        <v>6915299.720000001</v>
      </c>
      <c r="L4" s="9"/>
      <c r="M4" s="9"/>
      <c r="N4" s="10">
        <f>N25+N36+N53</f>
        <v>7287216.83</v>
      </c>
    </row>
    <row r="5" spans="1:14" ht="12.75">
      <c r="A5" s="3" t="s">
        <v>7</v>
      </c>
      <c r="B5" s="9"/>
      <c r="C5" s="9"/>
      <c r="D5" s="10">
        <f>C6+C11+C15+C22</f>
        <v>6906617.06</v>
      </c>
      <c r="E5" s="9"/>
      <c r="F5" s="9"/>
      <c r="G5" s="10">
        <f>F6+F11+F15+F22</f>
        <v>7274690.17</v>
      </c>
      <c r="H5" s="3" t="s">
        <v>68</v>
      </c>
      <c r="I5" s="9"/>
      <c r="J5" s="9"/>
      <c r="K5" s="10">
        <f>J7+J10+J15+J19</f>
        <v>6010611.12</v>
      </c>
      <c r="L5" s="9"/>
      <c r="M5" s="9"/>
      <c r="N5" s="10">
        <f>M7+M10+M15+M19</f>
        <v>6380352.72</v>
      </c>
    </row>
    <row r="6" spans="1:14" ht="12.75">
      <c r="A6" s="2" t="s">
        <v>1</v>
      </c>
      <c r="B6" s="9"/>
      <c r="C6" s="9">
        <f>B7+B8</f>
        <v>77702.02</v>
      </c>
      <c r="D6" s="10"/>
      <c r="E6" s="9"/>
      <c r="F6" s="9">
        <f>E7+E8+E9</f>
        <v>66564.45</v>
      </c>
      <c r="G6" s="10"/>
      <c r="H6" s="2" t="s">
        <v>26</v>
      </c>
      <c r="I6" s="9"/>
      <c r="J6" s="9"/>
      <c r="K6" s="10"/>
      <c r="L6" s="9"/>
      <c r="M6" s="9"/>
      <c r="N6" s="10"/>
    </row>
    <row r="7" spans="1:14" ht="12.75">
      <c r="A7" s="2" t="s">
        <v>56</v>
      </c>
      <c r="B7" s="9"/>
      <c r="C7" s="9"/>
      <c r="D7" s="10"/>
      <c r="E7" s="9"/>
      <c r="F7" s="9"/>
      <c r="G7" s="10"/>
      <c r="H7" s="2" t="s">
        <v>27</v>
      </c>
      <c r="I7" s="9"/>
      <c r="J7" s="9">
        <f>I8+I9</f>
        <v>0</v>
      </c>
      <c r="K7" s="10"/>
      <c r="L7" s="9"/>
      <c r="M7" s="9">
        <f>L8+L9</f>
        <v>0</v>
      </c>
      <c r="N7" s="10"/>
    </row>
    <row r="8" spans="1:14" ht="12.75">
      <c r="A8" s="2" t="s">
        <v>57</v>
      </c>
      <c r="B8" s="9">
        <v>77702.02</v>
      </c>
      <c r="C8" s="9"/>
      <c r="D8" s="10"/>
      <c r="E8" s="9">
        <v>66564.45</v>
      </c>
      <c r="F8" s="9"/>
      <c r="G8" s="10"/>
      <c r="H8" s="2" t="s">
        <v>69</v>
      </c>
      <c r="I8" s="9"/>
      <c r="J8" s="9"/>
      <c r="K8" s="10"/>
      <c r="L8" s="9"/>
      <c r="M8" s="9"/>
      <c r="N8" s="10"/>
    </row>
    <row r="9" spans="1:14" ht="12.75">
      <c r="A9" s="2" t="s">
        <v>58</v>
      </c>
      <c r="B9" s="9"/>
      <c r="C9" s="9"/>
      <c r="D9" s="10"/>
      <c r="E9" s="9"/>
      <c r="F9" s="9"/>
      <c r="G9" s="10"/>
      <c r="H9" s="2" t="s">
        <v>70</v>
      </c>
      <c r="I9" s="9"/>
      <c r="J9" s="9"/>
      <c r="K9" s="10"/>
      <c r="L9" s="9"/>
      <c r="M9" s="9"/>
      <c r="N9" s="10"/>
    </row>
    <row r="10" spans="1:14" ht="12.75">
      <c r="A10" s="2" t="s">
        <v>2</v>
      </c>
      <c r="B10" s="9"/>
      <c r="C10" s="9"/>
      <c r="D10" s="10"/>
      <c r="E10" s="9"/>
      <c r="F10" s="9"/>
      <c r="G10" s="10"/>
      <c r="H10" s="2" t="s">
        <v>28</v>
      </c>
      <c r="I10" s="9"/>
      <c r="J10" s="9">
        <f>I11+I12</f>
        <v>5968896.79</v>
      </c>
      <c r="K10" s="10"/>
      <c r="L10" s="9"/>
      <c r="M10" s="9">
        <f>L11+L12</f>
        <v>6337923.42</v>
      </c>
      <c r="N10" s="10"/>
    </row>
    <row r="11" spans="1:14" ht="12.75">
      <c r="A11" s="2" t="s">
        <v>3</v>
      </c>
      <c r="B11" s="9"/>
      <c r="C11" s="9">
        <f>B12+B13+B14</f>
        <v>8235.37</v>
      </c>
      <c r="D11" s="10"/>
      <c r="E11" s="9"/>
      <c r="F11" s="9">
        <f>E12+E13+E14</f>
        <v>9631.37</v>
      </c>
      <c r="G11" s="10"/>
      <c r="H11" s="2" t="s">
        <v>81</v>
      </c>
      <c r="I11" s="9">
        <v>5953601.57</v>
      </c>
      <c r="J11" s="9"/>
      <c r="K11" s="10"/>
      <c r="L11" s="9">
        <v>6319836.33</v>
      </c>
      <c r="M11" s="9"/>
      <c r="N11" s="10"/>
    </row>
    <row r="12" spans="1:14" ht="12.75">
      <c r="A12" s="2" t="s">
        <v>59</v>
      </c>
      <c r="B12" s="9">
        <v>7580</v>
      </c>
      <c r="C12" s="9"/>
      <c r="D12" s="10"/>
      <c r="E12" s="9">
        <v>8976</v>
      </c>
      <c r="F12" s="9"/>
      <c r="G12" s="10"/>
      <c r="H12" s="2" t="s">
        <v>71</v>
      </c>
      <c r="I12" s="9">
        <v>15295.22</v>
      </c>
      <c r="J12" s="9"/>
      <c r="K12" s="10"/>
      <c r="L12" s="9">
        <v>18087.09</v>
      </c>
      <c r="M12" s="9"/>
      <c r="N12" s="10"/>
    </row>
    <row r="13" spans="1:14" ht="12.75">
      <c r="A13" s="2" t="s">
        <v>60</v>
      </c>
      <c r="B13" s="9">
        <v>655.37</v>
      </c>
      <c r="C13" s="9"/>
      <c r="D13" s="10"/>
      <c r="E13" s="9">
        <v>655.37</v>
      </c>
      <c r="F13" s="9"/>
      <c r="G13" s="10"/>
      <c r="H13" s="2" t="s">
        <v>29</v>
      </c>
      <c r="I13" s="9"/>
      <c r="J13" s="9"/>
      <c r="K13" s="10"/>
      <c r="L13" s="9"/>
      <c r="M13" s="9"/>
      <c r="N13" s="10"/>
    </row>
    <row r="14" spans="1:14" ht="12.75">
      <c r="A14" s="2" t="s">
        <v>92</v>
      </c>
      <c r="B14" s="9"/>
      <c r="C14" s="9"/>
      <c r="D14" s="10"/>
      <c r="E14" s="9"/>
      <c r="F14" s="9"/>
      <c r="G14" s="10"/>
      <c r="H14" s="2" t="s">
        <v>72</v>
      </c>
      <c r="I14" s="9"/>
      <c r="J14" s="9"/>
      <c r="K14" s="10"/>
      <c r="L14" s="9"/>
      <c r="M14" s="9"/>
      <c r="N14" s="10"/>
    </row>
    <row r="15" spans="1:14" ht="12.75">
      <c r="A15" s="2" t="s">
        <v>4</v>
      </c>
      <c r="B15" s="9"/>
      <c r="C15" s="9">
        <f>B16+B17</f>
        <v>6820466.49</v>
      </c>
      <c r="D15" s="10"/>
      <c r="E15" s="9"/>
      <c r="F15" s="9">
        <f>E16+E17</f>
        <v>7196641.31</v>
      </c>
      <c r="G15" s="10"/>
      <c r="H15" s="2" t="s">
        <v>30</v>
      </c>
      <c r="I15" s="9"/>
      <c r="J15" s="9">
        <f>I17+I18</f>
        <v>41714.33</v>
      </c>
      <c r="K15" s="10"/>
      <c r="L15" s="9"/>
      <c r="M15" s="9">
        <f>L17+L18</f>
        <v>42429.299999999996</v>
      </c>
      <c r="N15" s="10"/>
    </row>
    <row r="16" spans="1:14" ht="12.75">
      <c r="A16" s="2" t="s">
        <v>84</v>
      </c>
      <c r="B16" s="9">
        <v>6820466.49</v>
      </c>
      <c r="C16" s="9"/>
      <c r="D16" s="10"/>
      <c r="E16" s="9">
        <v>7196641.31</v>
      </c>
      <c r="F16" s="9"/>
      <c r="G16" s="10"/>
      <c r="H16" s="2" t="s">
        <v>31</v>
      </c>
      <c r="I16" s="9"/>
      <c r="J16" s="9"/>
      <c r="K16" s="10"/>
      <c r="L16" s="9"/>
      <c r="M16" s="9"/>
      <c r="N16" s="10"/>
    </row>
    <row r="17" spans="1:14" ht="12.75">
      <c r="A17" s="2" t="s">
        <v>85</v>
      </c>
      <c r="B17" s="9"/>
      <c r="C17" s="9"/>
      <c r="D17" s="10"/>
      <c r="E17" s="9"/>
      <c r="F17" s="9"/>
      <c r="G17" s="10"/>
      <c r="H17" s="2" t="s">
        <v>32</v>
      </c>
      <c r="I17" s="9">
        <v>40411.29</v>
      </c>
      <c r="J17" s="9"/>
      <c r="K17" s="10"/>
      <c r="L17" s="9">
        <v>40923.71</v>
      </c>
      <c r="M17" s="9"/>
      <c r="N17" s="10"/>
    </row>
    <row r="18" spans="1:14" ht="12.75">
      <c r="A18" s="2" t="s">
        <v>5</v>
      </c>
      <c r="B18" s="9"/>
      <c r="C18" s="9"/>
      <c r="D18" s="10"/>
      <c r="E18" s="9"/>
      <c r="F18" s="9"/>
      <c r="G18" s="10"/>
      <c r="H18" s="2" t="s">
        <v>33</v>
      </c>
      <c r="I18" s="9">
        <v>1303.04</v>
      </c>
      <c r="J18" s="9"/>
      <c r="K18" s="10"/>
      <c r="L18" s="9">
        <v>1505.59</v>
      </c>
      <c r="M18" s="9"/>
      <c r="N18" s="10"/>
    </row>
    <row r="19" spans="1:14" ht="12.75">
      <c r="A19" s="2" t="s">
        <v>86</v>
      </c>
      <c r="B19" s="9"/>
      <c r="C19" s="9"/>
      <c r="D19" s="10"/>
      <c r="E19" s="9"/>
      <c r="F19" s="9"/>
      <c r="G19" s="10"/>
      <c r="H19" s="2" t="s">
        <v>34</v>
      </c>
      <c r="I19" s="9"/>
      <c r="J19" s="9"/>
      <c r="K19" s="10"/>
      <c r="L19" s="9"/>
      <c r="M19" s="9"/>
      <c r="N19" s="10"/>
    </row>
    <row r="20" spans="1:14" ht="12.75">
      <c r="A20" s="2" t="s">
        <v>87</v>
      </c>
      <c r="B20" s="9"/>
      <c r="C20" s="9"/>
      <c r="D20" s="10"/>
      <c r="E20" s="9"/>
      <c r="F20" s="9"/>
      <c r="G20" s="10"/>
      <c r="H20" s="2" t="s">
        <v>73</v>
      </c>
      <c r="I20" s="9"/>
      <c r="J20" s="9"/>
      <c r="K20" s="10"/>
      <c r="L20" s="9"/>
      <c r="M20" s="9"/>
      <c r="N20" s="10"/>
    </row>
    <row r="21" spans="1:14" ht="12.75">
      <c r="A21" s="2" t="s">
        <v>89</v>
      </c>
      <c r="B21" s="9"/>
      <c r="C21" s="9"/>
      <c r="D21" s="10"/>
      <c r="E21" s="9"/>
      <c r="F21" s="9"/>
      <c r="G21" s="10"/>
      <c r="H21" s="2" t="s">
        <v>74</v>
      </c>
      <c r="I21" s="9"/>
      <c r="J21" s="9"/>
      <c r="K21" s="10"/>
      <c r="L21" s="9"/>
      <c r="M21" s="9"/>
      <c r="N21" s="10"/>
    </row>
    <row r="22" spans="1:14" ht="12.75">
      <c r="A22" s="2" t="s">
        <v>88</v>
      </c>
      <c r="B22" s="9"/>
      <c r="C22" s="9">
        <f>B23+B24+B25+B26</f>
        <v>213.18</v>
      </c>
      <c r="D22" s="10"/>
      <c r="E22" s="9"/>
      <c r="F22" s="9">
        <f>E23+E24</f>
        <v>1853.04</v>
      </c>
      <c r="G22" s="10"/>
      <c r="H22" s="2" t="s">
        <v>35</v>
      </c>
      <c r="I22" s="9"/>
      <c r="J22" s="9"/>
      <c r="K22" s="10"/>
      <c r="L22" s="9"/>
      <c r="M22" s="9"/>
      <c r="N22" s="10"/>
    </row>
    <row r="23" spans="1:14" ht="12.75">
      <c r="A23" s="2" t="s">
        <v>90</v>
      </c>
      <c r="B23" s="9">
        <v>213.18</v>
      </c>
      <c r="C23" s="9"/>
      <c r="D23" s="10"/>
      <c r="E23" s="9">
        <v>1853.04</v>
      </c>
      <c r="F23" s="9"/>
      <c r="G23" s="10"/>
      <c r="H23" s="2" t="s">
        <v>36</v>
      </c>
      <c r="I23" s="9"/>
      <c r="J23" s="9"/>
      <c r="K23" s="10"/>
      <c r="L23" s="9"/>
      <c r="M23" s="9"/>
      <c r="N23" s="10"/>
    </row>
    <row r="24" spans="1:14" ht="12.75">
      <c r="A24" s="2" t="s">
        <v>83</v>
      </c>
      <c r="B24" s="9"/>
      <c r="C24" s="9"/>
      <c r="D24" s="10"/>
      <c r="E24" s="9"/>
      <c r="F24" s="9"/>
      <c r="G24" s="10"/>
      <c r="H24" s="2" t="s">
        <v>79</v>
      </c>
      <c r="I24" s="9"/>
      <c r="J24" s="9"/>
      <c r="K24" s="10"/>
      <c r="L24" s="9"/>
      <c r="M24" s="9"/>
      <c r="N24" s="10"/>
    </row>
    <row r="25" spans="1:14" ht="12.75">
      <c r="A25" s="2" t="s">
        <v>91</v>
      </c>
      <c r="B25" s="9"/>
      <c r="C25" s="9"/>
      <c r="D25" s="10"/>
      <c r="E25" s="9"/>
      <c r="F25" s="9"/>
      <c r="G25" s="10"/>
      <c r="H25" s="3" t="s">
        <v>37</v>
      </c>
      <c r="I25" s="9"/>
      <c r="J25" s="9"/>
      <c r="K25" s="10">
        <f>K5</f>
        <v>6010611.12</v>
      </c>
      <c r="L25" s="9"/>
      <c r="M25" s="9"/>
      <c r="N25" s="10">
        <f>N5</f>
        <v>6380352.72</v>
      </c>
    </row>
    <row r="26" spans="1:14" ht="12.75">
      <c r="A26" s="2" t="s">
        <v>93</v>
      </c>
      <c r="B26" s="9"/>
      <c r="C26" s="9"/>
      <c r="D26" s="10"/>
      <c r="E26" s="9"/>
      <c r="F26" s="9"/>
      <c r="G26" s="10"/>
      <c r="H26" s="3" t="s">
        <v>38</v>
      </c>
      <c r="I26" s="9"/>
      <c r="J26" s="9"/>
      <c r="K26" s="10">
        <f>J31</f>
        <v>14255</v>
      </c>
      <c r="L26" s="9"/>
      <c r="M26" s="9"/>
      <c r="N26" s="10">
        <f>M31</f>
        <v>21177</v>
      </c>
    </row>
    <row r="27" spans="1:14" ht="12.75">
      <c r="A27" s="3" t="s">
        <v>6</v>
      </c>
      <c r="B27" s="9"/>
      <c r="C27" s="9"/>
      <c r="D27" s="10">
        <f>D5</f>
        <v>6906617.06</v>
      </c>
      <c r="E27" s="9"/>
      <c r="F27" s="9"/>
      <c r="G27" s="10">
        <f>G5</f>
        <v>7274690.17</v>
      </c>
      <c r="H27" s="2" t="s">
        <v>26</v>
      </c>
      <c r="I27" s="9"/>
      <c r="J27" s="9"/>
      <c r="K27" s="10"/>
      <c r="L27" s="9"/>
      <c r="M27" s="9"/>
      <c r="N27" s="10"/>
    </row>
    <row r="28" spans="1:14" ht="12.75">
      <c r="A28" s="3" t="s">
        <v>8</v>
      </c>
      <c r="B28" s="9"/>
      <c r="C28" s="9"/>
      <c r="D28" s="10">
        <f>C29+C34+C42+C46</f>
        <v>8682.660000000005</v>
      </c>
      <c r="E28" s="9"/>
      <c r="F28" s="9"/>
      <c r="G28" s="10">
        <f>F29+F34+F42+F46</f>
        <v>12526.659999999998</v>
      </c>
      <c r="H28" s="2" t="s">
        <v>27</v>
      </c>
      <c r="I28" s="9"/>
      <c r="J28" s="9"/>
      <c r="K28" s="10"/>
      <c r="L28" s="9"/>
      <c r="M28" s="9"/>
      <c r="N28" s="10"/>
    </row>
    <row r="29" spans="1:14" ht="12.75">
      <c r="A29" s="2" t="s">
        <v>9</v>
      </c>
      <c r="B29" s="9"/>
      <c r="C29" s="9"/>
      <c r="D29" s="10"/>
      <c r="E29" s="9"/>
      <c r="F29" s="9"/>
      <c r="G29" s="10"/>
      <c r="H29" s="2" t="s">
        <v>28</v>
      </c>
      <c r="I29" s="9"/>
      <c r="J29" s="9"/>
      <c r="K29" s="10"/>
      <c r="L29" s="9"/>
      <c r="M29" s="9"/>
      <c r="N29" s="10"/>
    </row>
    <row r="30" spans="1:14" ht="12.75">
      <c r="A30" s="2" t="s">
        <v>94</v>
      </c>
      <c r="B30" s="9"/>
      <c r="C30" s="9"/>
      <c r="D30" s="10"/>
      <c r="E30" s="9"/>
      <c r="F30" s="9"/>
      <c r="G30" s="10"/>
      <c r="H30" s="2" t="s">
        <v>29</v>
      </c>
      <c r="I30" s="9"/>
      <c r="J30" s="9"/>
      <c r="K30" s="10"/>
      <c r="L30" s="9"/>
      <c r="M30" s="9"/>
      <c r="N30" s="10"/>
    </row>
    <row r="31" spans="1:14" ht="12.75">
      <c r="A31" s="2" t="s">
        <v>10</v>
      </c>
      <c r="B31" s="9"/>
      <c r="C31" s="9"/>
      <c r="D31" s="10"/>
      <c r="E31" s="9"/>
      <c r="F31" s="9"/>
      <c r="G31" s="10"/>
      <c r="H31" s="2" t="s">
        <v>39</v>
      </c>
      <c r="I31" s="9"/>
      <c r="J31" s="9">
        <f>I32</f>
        <v>14255</v>
      </c>
      <c r="K31" s="10"/>
      <c r="L31" s="9"/>
      <c r="M31" s="9">
        <f>L32</f>
        <v>21177</v>
      </c>
      <c r="N31" s="10"/>
    </row>
    <row r="32" spans="1:14" ht="12.75">
      <c r="A32" s="2" t="s">
        <v>11</v>
      </c>
      <c r="B32" s="9"/>
      <c r="C32" s="9"/>
      <c r="D32" s="10"/>
      <c r="E32" s="9"/>
      <c r="F32" s="9"/>
      <c r="G32" s="10"/>
      <c r="H32" s="2" t="s">
        <v>75</v>
      </c>
      <c r="I32" s="9">
        <v>14255</v>
      </c>
      <c r="J32" s="9"/>
      <c r="K32" s="10"/>
      <c r="L32" s="9">
        <v>21177</v>
      </c>
      <c r="M32" s="9"/>
      <c r="N32" s="10"/>
    </row>
    <row r="33" spans="1:14" ht="12.75">
      <c r="A33" s="2" t="s">
        <v>12</v>
      </c>
      <c r="B33" s="9"/>
      <c r="C33" s="9"/>
      <c r="D33" s="10"/>
      <c r="E33" s="9"/>
      <c r="F33" s="9"/>
      <c r="G33" s="10"/>
      <c r="H33" s="2" t="s">
        <v>35</v>
      </c>
      <c r="I33" s="9"/>
      <c r="J33" s="9"/>
      <c r="K33" s="10"/>
      <c r="L33" s="9"/>
      <c r="M33" s="9"/>
      <c r="N33" s="10"/>
    </row>
    <row r="34" spans="1:14" ht="12.75">
      <c r="A34" s="2" t="s">
        <v>13</v>
      </c>
      <c r="B34" s="9"/>
      <c r="C34" s="9">
        <f>B35+B36+B37+B38+B39+B40+B41+B43</f>
        <v>8682.660000000005</v>
      </c>
      <c r="D34" s="10"/>
      <c r="E34" s="9"/>
      <c r="F34" s="9">
        <f>E35+E36+E37+E38+E39+E40+E41+E43</f>
        <v>12526.659999999998</v>
      </c>
      <c r="G34" s="10"/>
      <c r="H34" s="2" t="s">
        <v>36</v>
      </c>
      <c r="I34" s="9"/>
      <c r="J34" s="9"/>
      <c r="K34" s="10"/>
      <c r="L34" s="9"/>
      <c r="M34" s="9"/>
      <c r="N34" s="10"/>
    </row>
    <row r="35" spans="1:14" ht="12.75">
      <c r="A35" s="2" t="s">
        <v>61</v>
      </c>
      <c r="B35" s="9"/>
      <c r="C35" s="9"/>
      <c r="D35" s="10"/>
      <c r="E35" s="9"/>
      <c r="F35" s="9"/>
      <c r="G35" s="10"/>
      <c r="H35" s="2" t="s">
        <v>78</v>
      </c>
      <c r="I35" s="9"/>
      <c r="J35" s="9"/>
      <c r="K35" s="10"/>
      <c r="L35" s="9"/>
      <c r="M35" s="9"/>
      <c r="N35" s="10"/>
    </row>
    <row r="36" spans="1:14" ht="12.75">
      <c r="A36" s="2" t="s">
        <v>62</v>
      </c>
      <c r="B36" s="9"/>
      <c r="C36" s="9"/>
      <c r="D36" s="10"/>
      <c r="E36" s="9"/>
      <c r="F36" s="9"/>
      <c r="G36" s="10"/>
      <c r="H36" s="3" t="s">
        <v>40</v>
      </c>
      <c r="I36" s="9"/>
      <c r="J36" s="9"/>
      <c r="K36" s="10"/>
      <c r="L36" s="9"/>
      <c r="M36" s="9"/>
      <c r="N36" s="10">
        <f>N26</f>
        <v>21177</v>
      </c>
    </row>
    <row r="37" spans="1:14" ht="12.75">
      <c r="A37" s="2" t="s">
        <v>63</v>
      </c>
      <c r="B37" s="9"/>
      <c r="C37" s="9"/>
      <c r="D37" s="10"/>
      <c r="E37" s="9"/>
      <c r="F37" s="9"/>
      <c r="G37" s="10"/>
      <c r="H37" s="3" t="s">
        <v>41</v>
      </c>
      <c r="I37" s="9"/>
      <c r="J37" s="9"/>
      <c r="K37" s="10"/>
      <c r="L37" s="9"/>
      <c r="M37" s="9"/>
      <c r="N37" s="10"/>
    </row>
    <row r="38" spans="1:14" ht="12.75">
      <c r="A38" s="2" t="s">
        <v>64</v>
      </c>
      <c r="B38" s="9"/>
      <c r="C38" s="9"/>
      <c r="D38" s="10"/>
      <c r="E38" s="9"/>
      <c r="F38" s="9"/>
      <c r="G38" s="10"/>
      <c r="H38" s="3" t="s">
        <v>42</v>
      </c>
      <c r="I38" s="9"/>
      <c r="J38" s="9"/>
      <c r="K38" s="10">
        <f>J39+J42+J44+J51</f>
        <v>890433.6000000001</v>
      </c>
      <c r="L38" s="9"/>
      <c r="M38" s="9"/>
      <c r="N38" s="10">
        <f>M39+M42+M44+M51</f>
        <v>885687.1100000001</v>
      </c>
    </row>
    <row r="39" spans="1:14" ht="12.75">
      <c r="A39" s="2" t="s">
        <v>14</v>
      </c>
      <c r="B39" s="9">
        <v>39670.41</v>
      </c>
      <c r="C39" s="9"/>
      <c r="D39" s="10"/>
      <c r="E39" s="9">
        <v>49772.11</v>
      </c>
      <c r="F39" s="9"/>
      <c r="G39" s="10"/>
      <c r="H39" s="2" t="s">
        <v>43</v>
      </c>
      <c r="I39" s="9"/>
      <c r="J39" s="9">
        <f>I40+I41</f>
        <v>559663.15</v>
      </c>
      <c r="K39" s="10"/>
      <c r="L39" s="9"/>
      <c r="M39" s="9">
        <f>L40+L41</f>
        <v>559663.15</v>
      </c>
      <c r="N39" s="10"/>
    </row>
    <row r="40" spans="1:14" ht="12.75">
      <c r="A40" s="2" t="s">
        <v>65</v>
      </c>
      <c r="B40" s="9"/>
      <c r="C40" s="9"/>
      <c r="D40" s="10"/>
      <c r="E40" s="9"/>
      <c r="F40" s="9"/>
      <c r="G40" s="10"/>
      <c r="H40" s="2" t="s">
        <v>44</v>
      </c>
      <c r="I40" s="9">
        <v>10000</v>
      </c>
      <c r="J40" s="9"/>
      <c r="K40" s="10"/>
      <c r="L40" s="9">
        <v>10000</v>
      </c>
      <c r="M40" s="9"/>
      <c r="N40" s="10"/>
    </row>
    <row r="41" spans="1:14" ht="12.75">
      <c r="A41" s="2" t="s">
        <v>15</v>
      </c>
      <c r="B41" s="9">
        <v>-40669.99</v>
      </c>
      <c r="C41" s="9"/>
      <c r="D41" s="10"/>
      <c r="E41" s="9">
        <v>-46927.69</v>
      </c>
      <c r="F41" s="9"/>
      <c r="G41" s="10"/>
      <c r="H41" s="2" t="s">
        <v>95</v>
      </c>
      <c r="I41" s="9">
        <v>549663.15</v>
      </c>
      <c r="J41" s="9"/>
      <c r="K41" s="10"/>
      <c r="L41" s="9">
        <v>549663.15</v>
      </c>
      <c r="M41" s="9"/>
      <c r="N41" s="10"/>
    </row>
    <row r="42" spans="1:14" ht="12.75">
      <c r="A42" s="2" t="s">
        <v>16</v>
      </c>
      <c r="B42" s="9"/>
      <c r="C42" s="9"/>
      <c r="D42" s="10"/>
      <c r="E42" s="9"/>
      <c r="F42" s="9"/>
      <c r="G42" s="10"/>
      <c r="H42" s="2" t="s">
        <v>96</v>
      </c>
      <c r="I42" s="9"/>
      <c r="J42" s="9">
        <f>I43</f>
        <v>74671.93</v>
      </c>
      <c r="K42" s="10"/>
      <c r="L42" s="9"/>
      <c r="M42" s="9">
        <f>L43</f>
        <v>74671.93</v>
      </c>
      <c r="N42" s="10"/>
    </row>
    <row r="43" spans="1:14" ht="12.75">
      <c r="A43" s="2" t="s">
        <v>66</v>
      </c>
      <c r="B43" s="9">
        <v>9682.24</v>
      </c>
      <c r="C43" s="9"/>
      <c r="D43" s="10"/>
      <c r="E43" s="9">
        <v>9682.24</v>
      </c>
      <c r="F43" s="9"/>
      <c r="G43" s="10"/>
      <c r="H43" s="2" t="s">
        <v>97</v>
      </c>
      <c r="I43" s="9">
        <v>74671.93</v>
      </c>
      <c r="J43" s="9"/>
      <c r="K43" s="10"/>
      <c r="L43" s="9">
        <v>74671.93</v>
      </c>
      <c r="M43" s="9"/>
      <c r="N43" s="10"/>
    </row>
    <row r="44" spans="1:14" ht="12.75">
      <c r="A44" s="2"/>
      <c r="B44" s="9"/>
      <c r="C44" s="9"/>
      <c r="D44" s="10"/>
      <c r="E44" s="9"/>
      <c r="F44" s="9"/>
      <c r="G44" s="10"/>
      <c r="H44" s="2" t="s">
        <v>45</v>
      </c>
      <c r="I44" s="9"/>
      <c r="J44" s="9">
        <f>I45+I46</f>
        <v>99553.01999999999</v>
      </c>
      <c r="K44" s="10"/>
      <c r="L44" s="9"/>
      <c r="M44" s="9">
        <f>L45+L46</f>
        <v>99553.01999999999</v>
      </c>
      <c r="N44" s="10"/>
    </row>
    <row r="45" spans="1:14" ht="12.75">
      <c r="A45" s="2" t="s">
        <v>17</v>
      </c>
      <c r="B45" s="9"/>
      <c r="C45" s="9"/>
      <c r="D45" s="10"/>
      <c r="E45" s="9"/>
      <c r="F45" s="9"/>
      <c r="G45" s="10"/>
      <c r="H45" s="2" t="s">
        <v>76</v>
      </c>
      <c r="I45" s="9">
        <v>27098.4</v>
      </c>
      <c r="J45" s="9"/>
      <c r="K45" s="10"/>
      <c r="L45" s="9">
        <v>27098.4</v>
      </c>
      <c r="M45" s="9"/>
      <c r="N45" s="10"/>
    </row>
    <row r="46" spans="1:14" ht="12.75">
      <c r="A46" s="2" t="s">
        <v>18</v>
      </c>
      <c r="B46" s="9"/>
      <c r="C46" s="9"/>
      <c r="D46" s="10"/>
      <c r="E46" s="9"/>
      <c r="F46" s="9"/>
      <c r="G46" s="10"/>
      <c r="H46" s="2" t="s">
        <v>46</v>
      </c>
      <c r="I46" s="9">
        <v>72454.62</v>
      </c>
      <c r="J46" s="9"/>
      <c r="K46" s="10"/>
      <c r="L46" s="9">
        <v>72454.62</v>
      </c>
      <c r="M46" s="9"/>
      <c r="N46" s="10"/>
    </row>
    <row r="47" spans="1:14" ht="12.75">
      <c r="A47" s="2" t="s">
        <v>19</v>
      </c>
      <c r="B47" s="9"/>
      <c r="C47" s="9"/>
      <c r="D47" s="10"/>
      <c r="E47" s="9"/>
      <c r="F47" s="9"/>
      <c r="G47" s="10"/>
      <c r="H47" s="2" t="s">
        <v>47</v>
      </c>
      <c r="I47" s="9"/>
      <c r="J47" s="9"/>
      <c r="K47" s="10"/>
      <c r="L47" s="9"/>
      <c r="M47" s="9"/>
      <c r="N47" s="10"/>
    </row>
    <row r="48" spans="1:14" ht="12.75">
      <c r="A48" s="2" t="s">
        <v>20</v>
      </c>
      <c r="B48" s="9"/>
      <c r="C48" s="9"/>
      <c r="D48" s="10"/>
      <c r="E48" s="9"/>
      <c r="F48" s="9"/>
      <c r="G48" s="10"/>
      <c r="H48" s="2" t="s">
        <v>48</v>
      </c>
      <c r="I48" s="9"/>
      <c r="J48" s="9"/>
      <c r="K48" s="10"/>
      <c r="L48" s="9"/>
      <c r="M48" s="9"/>
      <c r="N48" s="10"/>
    </row>
    <row r="49" spans="1:14" ht="12.75">
      <c r="A49" s="2" t="s">
        <v>21</v>
      </c>
      <c r="B49" s="9"/>
      <c r="C49" s="9"/>
      <c r="D49" s="10"/>
      <c r="E49" s="9"/>
      <c r="F49" s="9"/>
      <c r="G49" s="10"/>
      <c r="H49" s="2" t="s">
        <v>49</v>
      </c>
      <c r="I49" s="9"/>
      <c r="J49" s="9"/>
      <c r="K49" s="10"/>
      <c r="L49" s="9"/>
      <c r="M49" s="9"/>
      <c r="N49" s="10"/>
    </row>
    <row r="50" spans="1:14" ht="12.75">
      <c r="A50" s="2" t="s">
        <v>67</v>
      </c>
      <c r="B50" s="9"/>
      <c r="C50" s="9"/>
      <c r="D50" s="10"/>
      <c r="E50" s="9"/>
      <c r="F50" s="9"/>
      <c r="G50" s="10"/>
      <c r="H50" s="2" t="s">
        <v>77</v>
      </c>
      <c r="I50" s="9"/>
      <c r="J50" s="9"/>
      <c r="K50" s="10"/>
      <c r="L50" s="9"/>
      <c r="M50" s="9"/>
      <c r="N50" s="10"/>
    </row>
    <row r="51" spans="1:14" ht="12.75">
      <c r="A51" s="3"/>
      <c r="B51" s="9"/>
      <c r="C51" s="9"/>
      <c r="D51" s="10"/>
      <c r="E51" s="9"/>
      <c r="F51" s="9"/>
      <c r="G51" s="10"/>
      <c r="H51" s="2" t="s">
        <v>50</v>
      </c>
      <c r="I51" s="9"/>
      <c r="J51" s="9">
        <f>I52</f>
        <v>156545.5</v>
      </c>
      <c r="K51" s="10"/>
      <c r="L51" s="9"/>
      <c r="M51" s="9">
        <f>L52</f>
        <v>151799.01</v>
      </c>
      <c r="N51" s="10"/>
    </row>
    <row r="52" spans="1:14" ht="12.75">
      <c r="A52" s="3"/>
      <c r="B52" s="9"/>
      <c r="C52" s="9"/>
      <c r="D52" s="10"/>
      <c r="E52" s="9"/>
      <c r="F52" s="9"/>
      <c r="G52" s="10"/>
      <c r="H52" s="2" t="s">
        <v>51</v>
      </c>
      <c r="I52" s="9">
        <v>156545.5</v>
      </c>
      <c r="J52" s="9"/>
      <c r="K52" s="10"/>
      <c r="L52" s="9">
        <v>151799.01</v>
      </c>
      <c r="M52" s="9"/>
      <c r="N52" s="10"/>
    </row>
    <row r="53" spans="1:14" ht="12.75">
      <c r="A53" s="3" t="s">
        <v>25</v>
      </c>
      <c r="B53" s="9"/>
      <c r="C53" s="9"/>
      <c r="D53" s="10">
        <f>D28</f>
        <v>8682.660000000005</v>
      </c>
      <c r="E53" s="9"/>
      <c r="F53" s="9"/>
      <c r="G53" s="10">
        <f>G28</f>
        <v>12526.659999999998</v>
      </c>
      <c r="H53" s="3" t="s">
        <v>52</v>
      </c>
      <c r="I53" s="9"/>
      <c r="J53" s="9"/>
      <c r="K53" s="10">
        <f>K38</f>
        <v>890433.6000000001</v>
      </c>
      <c r="L53" s="9"/>
      <c r="M53" s="9"/>
      <c r="N53" s="10">
        <f>N38</f>
        <v>885687.1100000001</v>
      </c>
    </row>
    <row r="54" spans="1:14" ht="12.75">
      <c r="A54" s="3" t="s">
        <v>22</v>
      </c>
      <c r="B54" s="9"/>
      <c r="C54" s="9"/>
      <c r="D54" s="10">
        <f>D27+D53</f>
        <v>6915299.72</v>
      </c>
      <c r="E54" s="9"/>
      <c r="F54" s="9"/>
      <c r="G54" s="10">
        <f>G27+G28</f>
        <v>7287216.83</v>
      </c>
      <c r="H54" s="3" t="s">
        <v>53</v>
      </c>
      <c r="I54" s="9"/>
      <c r="J54" s="9"/>
      <c r="K54" s="10">
        <f>K25+K26+K53</f>
        <v>6915299.720000001</v>
      </c>
      <c r="L54" s="9"/>
      <c r="M54" s="9"/>
      <c r="N54" s="10">
        <f>N25+N36+N53</f>
        <v>7287216.83</v>
      </c>
    </row>
    <row r="57" ht="15.75">
      <c r="A57" s="8"/>
    </row>
  </sheetData>
  <sheetProtection/>
  <mergeCells count="4">
    <mergeCell ref="B2:D2"/>
    <mergeCell ref="B3:D3"/>
    <mergeCell ref="E2:G2"/>
    <mergeCell ref="E3:G3"/>
  </mergeCells>
  <printOptions/>
  <pageMargins left="0.5511811023622047" right="0.1968503937007874" top="0" bottom="0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2012-02-14T07:15:14Z</cp:lastPrinted>
  <dcterms:created xsi:type="dcterms:W3CDTF">2002-02-26T10:38:56Z</dcterms:created>
  <dcterms:modified xsi:type="dcterms:W3CDTF">2019-03-18T14:12:37Z</dcterms:modified>
  <cp:category/>
  <cp:version/>
  <cp:contentType/>
  <cp:contentStatus/>
</cp:coreProperties>
</file>