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<sst xmlns="http://schemas.openxmlformats.org/spreadsheetml/2006/main" count="98" uniqueCount="91">
  <si>
    <t>A-HAZIR DEĞERLER</t>
  </si>
  <si>
    <t xml:space="preserve">   3-BANKALAR</t>
  </si>
  <si>
    <t>B-MENKUL KIYMETLER</t>
  </si>
  <si>
    <t>C-TİCARİ ALACAKLAR</t>
  </si>
  <si>
    <t>D-DİĞER ALACAKLAR</t>
  </si>
  <si>
    <t xml:space="preserve">   5-Diğer Çeşitli Alacaklar</t>
  </si>
  <si>
    <t>E-STOKLAR</t>
  </si>
  <si>
    <t>F-GELECEK AYLARA AİT</t>
  </si>
  <si>
    <t>GİDERLER VE G.TAHAK.</t>
  </si>
  <si>
    <t>G-DİĞER DÖNEN VARLIK</t>
  </si>
  <si>
    <t xml:space="preserve">   5-İş Avansları</t>
  </si>
  <si>
    <t xml:space="preserve">   6-Personel Avansları</t>
  </si>
  <si>
    <t>DÖNEN VARLIKLAR TOPL.</t>
  </si>
  <si>
    <t>I.DÖNEN VARLIKLAR</t>
  </si>
  <si>
    <t>II.DURAN VARLIKLAR</t>
  </si>
  <si>
    <t>A-TİCARİ ALACAKLAR</t>
  </si>
  <si>
    <t>B-DİĞER ALACAKLAR</t>
  </si>
  <si>
    <t>C-MALİ DURAN VARLIKLAR</t>
  </si>
  <si>
    <t xml:space="preserve">   3- İştirakler</t>
  </si>
  <si>
    <t>D-MADDİ DURAN VARLIKLAR</t>
  </si>
  <si>
    <t xml:space="preserve">   6-Demirbaşlar</t>
  </si>
  <si>
    <t xml:space="preserve">   8-Birikmiş Amortismanlar(-)</t>
  </si>
  <si>
    <t>E-MADDİ OLMAYAN DURAN V.</t>
  </si>
  <si>
    <t>F-ÖZEL TÜK.TABİ VARLIKLAR</t>
  </si>
  <si>
    <t>G-GELECEK YIL.AİT GİDER VE</t>
  </si>
  <si>
    <t>GELİR TAHAKKUKLARI</t>
  </si>
  <si>
    <t>H-DİĞER DURAN VARLIKLAR</t>
  </si>
  <si>
    <t>AKTİF (VARLIKLAR)TOPLAMI</t>
  </si>
  <si>
    <t>ÖNCEKİ DÖNEM</t>
  </si>
  <si>
    <t>CARİ DÖNEM</t>
  </si>
  <si>
    <t>DURAN VARLIKLAR TOPLAMI</t>
  </si>
  <si>
    <t>A-MALİ BORÇLAR</t>
  </si>
  <si>
    <t>B-TİCARİ BORÇLAR</t>
  </si>
  <si>
    <t>C-DİĞER BORÇLAR</t>
  </si>
  <si>
    <t xml:space="preserve">  5-Diğer Çeşitli Borçlar</t>
  </si>
  <si>
    <t>D-ALINAN AVANSLAR</t>
  </si>
  <si>
    <t>YÜKÜMLÜLÜKLER</t>
  </si>
  <si>
    <t xml:space="preserve">  1-Ödenecek Vergi ve Fonlar</t>
  </si>
  <si>
    <t xml:space="preserve">  2-Ödenecek SSK Primleri</t>
  </si>
  <si>
    <t xml:space="preserve">  3-Kıdem Tazminat Karş.</t>
  </si>
  <si>
    <t>G-GELECEK AYLARA AİT</t>
  </si>
  <si>
    <t>GELİRLER VE GİDER TAH.</t>
  </si>
  <si>
    <t xml:space="preserve">H-DİĞER KISA VADELİ </t>
  </si>
  <si>
    <t>YABANCI KAYNAKLAR</t>
  </si>
  <si>
    <t>KISA VADE.YAB.KAYN.TOPLAMI</t>
  </si>
  <si>
    <t>II-UZUN VADELİ YABANCI KAYN.</t>
  </si>
  <si>
    <t xml:space="preserve">  1-Ortaklara Borçlar</t>
  </si>
  <si>
    <t xml:space="preserve">  4-Diğer Çeşitli Borçlar</t>
  </si>
  <si>
    <t>E-BORÇ VE GİDER KARŞ.</t>
  </si>
  <si>
    <t xml:space="preserve">H-DİĞER UZUN VADELİ </t>
  </si>
  <si>
    <t>UZUN VADELİ YABANCI</t>
  </si>
  <si>
    <t>KAYNAKLAR TOPLAMI</t>
  </si>
  <si>
    <t>III- ÖZ KAYNAKLAR</t>
  </si>
  <si>
    <t>A-ÖDENMİŞ SERMAYE</t>
  </si>
  <si>
    <t xml:space="preserve">  1-Sermaye</t>
  </si>
  <si>
    <t>B-SERMAYE YEDEKLERİ</t>
  </si>
  <si>
    <t xml:space="preserve">  3-MDV Yeniden D.Artışı</t>
  </si>
  <si>
    <t>C-KAR YEDEKLERİ</t>
  </si>
  <si>
    <t xml:space="preserve">   3-Olağanüstü Yedekler</t>
  </si>
  <si>
    <t xml:space="preserve">   5-Özel Fonlar</t>
  </si>
  <si>
    <t>D-GEÇMİŞ YIL KARLARI</t>
  </si>
  <si>
    <t xml:space="preserve">  1-Geçmiş Yıl Karları</t>
  </si>
  <si>
    <t>E-GEÇMİŞ YIL ZARARI(-)</t>
  </si>
  <si>
    <t>F-DÖNEM NET KAR/ZARARI</t>
  </si>
  <si>
    <t xml:space="preserve">  1-Dönem Net Karı</t>
  </si>
  <si>
    <t>ÖZKAYNAKLAR TOPLAMI</t>
  </si>
  <si>
    <t>PASİF(KAYNAKLAR)TOPLAMI</t>
  </si>
  <si>
    <t xml:space="preserve">             ÖNCEKİ DÖNEM</t>
  </si>
  <si>
    <t xml:space="preserve">                 CARİ   DÖNEM</t>
  </si>
  <si>
    <r>
      <t xml:space="preserve">         </t>
    </r>
    <r>
      <rPr>
        <b/>
        <sz val="10"/>
        <rFont val="Arial Tur"/>
        <family val="2"/>
      </rPr>
      <t xml:space="preserve"> AKTİF</t>
    </r>
  </si>
  <si>
    <r>
      <t xml:space="preserve">            </t>
    </r>
    <r>
      <rPr>
        <b/>
        <sz val="11"/>
        <rFont val="Arial Tur"/>
        <family val="2"/>
      </rPr>
      <t>PASİF</t>
    </r>
    <r>
      <rPr>
        <b/>
        <sz val="10"/>
        <rFont val="Arial Tur"/>
        <family val="2"/>
      </rPr>
      <t xml:space="preserve"> </t>
    </r>
  </si>
  <si>
    <t>3-Kamu kes.tah.senet ve bonolar</t>
  </si>
  <si>
    <t>5-özel maliyetler</t>
  </si>
  <si>
    <t>1-Gelecek Yıllara ait Gider</t>
  </si>
  <si>
    <t xml:space="preserve">   4-POSTA ÇEKLERİ</t>
  </si>
  <si>
    <t>1-KISA  VADELİ Y.KAYNAK</t>
  </si>
  <si>
    <t>PASİF( KAYNAKLAR)</t>
  </si>
  <si>
    <t xml:space="preserve">  3-Bağlı ortaklıllara borçlar</t>
  </si>
  <si>
    <r>
      <t xml:space="preserve"> </t>
    </r>
    <r>
      <rPr>
        <b/>
        <sz val="10"/>
        <rFont val="Arial Tur"/>
        <family val="2"/>
      </rPr>
      <t xml:space="preserve"> AKTİF KAYNAKLAR</t>
    </r>
  </si>
  <si>
    <t xml:space="preserve">   3-Bağlı ort.alacaklar</t>
  </si>
  <si>
    <t xml:space="preserve">   6-Bağlı ortaklar</t>
  </si>
  <si>
    <t>F-ÖDENECEK VERGİ VE DİĞER</t>
  </si>
  <si>
    <t>G-BORÇ VE GİDER KARŞ.</t>
  </si>
  <si>
    <t xml:space="preserve">   2-İştiraklerden alacaklar</t>
  </si>
  <si>
    <t xml:space="preserve">   1-Ortaklardan Ala(öğr krd)</t>
  </si>
  <si>
    <t xml:space="preserve">  4-İştiraklere borçlar</t>
  </si>
  <si>
    <t xml:space="preserve">               OVAK ORMAN GENEL MÜDÜRLÜĞÜ MENSUPLARI YARDIMLAŞMA VAKFI   2013-2014 YILLARI KARŞILAŞTIRMALI BİLANÇOSU</t>
  </si>
  <si>
    <t xml:space="preserve">      31.12.2013</t>
  </si>
  <si>
    <t xml:space="preserve">                    31.12.2014</t>
  </si>
  <si>
    <t xml:space="preserve">  1-Arsa ve Araziler</t>
  </si>
  <si>
    <t xml:space="preserve">  2-Binalar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</si>
</sst>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2"/>
    </font>
    <font>
      <b/>
      <sz val="8"/>
      <name val="Arial Tur"/>
      <family val="2"/>
    </font>
    <font>
      <b/>
      <sz val="10"/>
      <name val="Arial Tur"/>
      <family val="2"/>
    </font>
    <font>
      <b/>
      <sz val="12"/>
      <name val="Arial Tur"/>
      <family val="2"/>
    </font>
    <font>
      <b/>
      <sz val="11"/>
      <name val="Arial Tu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8"/>
  <sheetViews>
    <sheetView tabSelected="1" zoomScalePageLayoutView="0" workbookViewId="0" topLeftCell="E1">
      <selection activeCell="M56" sqref="M56"/>
    </sheetView>
  </sheetViews>
  <sheetFormatPr defaultColWidth="9.00390625" defaultRowHeight="12.75"/>
  <cols>
    <col min="1" max="1" width="22.625" style="0" customWidth="1"/>
    <col min="2" max="6" width="10.875" style="0" customWidth="1"/>
    <col min="7" max="7" width="11.75390625" style="0" bestFit="1" customWidth="1"/>
    <col min="8" max="8" width="24.875" style="0" customWidth="1"/>
    <col min="9" max="10" width="10.75390625" style="0" customWidth="1"/>
    <col min="11" max="11" width="10.625" style="0" customWidth="1"/>
    <col min="12" max="13" width="10.75390625" style="0" customWidth="1"/>
    <col min="14" max="14" width="11.625" style="0" customWidth="1"/>
  </cols>
  <sheetData>
    <row r="2" spans="1:7" ht="15.75">
      <c r="A2" s="9" t="s">
        <v>86</v>
      </c>
      <c r="B2" s="2"/>
      <c r="C2" s="2"/>
      <c r="D2" s="2"/>
      <c r="E2" s="2"/>
      <c r="F2" s="5"/>
      <c r="G2" s="2"/>
    </row>
    <row r="3" spans="1:7" ht="12.75">
      <c r="A3" s="2"/>
      <c r="B3" s="2"/>
      <c r="C3" s="2"/>
      <c r="D3" s="2"/>
      <c r="E3" s="2"/>
      <c r="F3" s="5"/>
      <c r="G3" s="2"/>
    </row>
    <row r="4" spans="1:14" ht="15">
      <c r="A4" s="3"/>
      <c r="B4" s="17" t="s">
        <v>28</v>
      </c>
      <c r="C4" s="17"/>
      <c r="D4" s="17"/>
      <c r="E4" s="17" t="s">
        <v>29</v>
      </c>
      <c r="F4" s="17"/>
      <c r="G4" s="17"/>
      <c r="H4" s="12" t="s">
        <v>70</v>
      </c>
      <c r="I4" s="12" t="s">
        <v>67</v>
      </c>
      <c r="J4" s="12"/>
      <c r="K4" s="8"/>
      <c r="L4" s="12" t="s">
        <v>68</v>
      </c>
      <c r="M4" s="12"/>
      <c r="N4" s="8"/>
    </row>
    <row r="5" spans="1:14" ht="12.75">
      <c r="A5" s="4" t="s">
        <v>69</v>
      </c>
      <c r="B5" s="18">
        <v>41639</v>
      </c>
      <c r="C5" s="19"/>
      <c r="D5" s="19"/>
      <c r="E5" s="18">
        <v>42004</v>
      </c>
      <c r="F5" s="19"/>
      <c r="G5" s="19"/>
      <c r="H5" s="8"/>
      <c r="I5" s="13" t="s">
        <v>87</v>
      </c>
      <c r="J5" s="12"/>
      <c r="K5" s="8"/>
      <c r="L5" s="13" t="s">
        <v>88</v>
      </c>
      <c r="M5" s="12"/>
      <c r="N5" s="8"/>
    </row>
    <row r="6" spans="1:14" ht="12.75">
      <c r="A6" s="4" t="s">
        <v>78</v>
      </c>
      <c r="B6" s="14"/>
      <c r="C6" s="14"/>
      <c r="D6" s="16">
        <f>D56</f>
        <v>12626696.73</v>
      </c>
      <c r="E6" s="14"/>
      <c r="F6" s="14"/>
      <c r="G6" s="15">
        <f>G56</f>
        <v>13943022.170000002</v>
      </c>
      <c r="H6" s="6" t="s">
        <v>76</v>
      </c>
      <c r="I6" s="14"/>
      <c r="J6" s="14"/>
      <c r="K6" s="16">
        <f>K56</f>
        <v>12626696.73</v>
      </c>
      <c r="L6" s="14"/>
      <c r="M6" s="14"/>
      <c r="N6" s="16">
        <f>N56</f>
        <v>13943022.169999998</v>
      </c>
    </row>
    <row r="7" spans="1:14" ht="12.75">
      <c r="A7" s="4" t="s">
        <v>13</v>
      </c>
      <c r="B7" s="14"/>
      <c r="C7" s="14"/>
      <c r="D7" s="15">
        <f>C9+C16+C22</f>
        <v>8275349.3</v>
      </c>
      <c r="E7" s="14"/>
      <c r="F7" s="14"/>
      <c r="G7" s="15">
        <f>F9+F16+F22</f>
        <v>7885490.11</v>
      </c>
      <c r="H7" s="6" t="s">
        <v>75</v>
      </c>
      <c r="I7" s="14"/>
      <c r="J7" s="14"/>
      <c r="K7" s="16">
        <f>J10+J15+J19</f>
        <v>135688.21</v>
      </c>
      <c r="L7" s="14"/>
      <c r="M7" s="14"/>
      <c r="N7" s="16">
        <f>M10+M15+M19</f>
        <v>89036.36</v>
      </c>
    </row>
    <row r="8" spans="1:14" ht="12.75">
      <c r="A8" s="7"/>
      <c r="B8" s="14"/>
      <c r="C8" s="14"/>
      <c r="D8" s="15"/>
      <c r="E8" s="14"/>
      <c r="F8" s="14"/>
      <c r="G8" s="15"/>
      <c r="H8" s="3" t="s">
        <v>31</v>
      </c>
      <c r="I8" s="14"/>
      <c r="J8" s="14"/>
      <c r="K8" s="16"/>
      <c r="L8" s="14"/>
      <c r="M8" s="14"/>
      <c r="N8" s="16"/>
    </row>
    <row r="9" spans="1:14" ht="12.75">
      <c r="A9" s="7" t="s">
        <v>0</v>
      </c>
      <c r="B9" s="14"/>
      <c r="C9" s="14">
        <v>8229824.85</v>
      </c>
      <c r="D9" s="15"/>
      <c r="E9" s="14"/>
      <c r="F9" s="14">
        <f>E10+E11</f>
        <v>7840408.53</v>
      </c>
      <c r="G9" s="15"/>
      <c r="H9" s="3" t="s">
        <v>32</v>
      </c>
      <c r="I9" s="14"/>
      <c r="J9" s="14"/>
      <c r="K9" s="16"/>
      <c r="L9" s="14"/>
      <c r="M9" s="14"/>
      <c r="N9" s="16"/>
    </row>
    <row r="10" spans="1:14" ht="12.75">
      <c r="A10" s="7" t="s">
        <v>1</v>
      </c>
      <c r="B10" s="14">
        <v>8225728.85</v>
      </c>
      <c r="C10" s="14"/>
      <c r="D10" s="15"/>
      <c r="E10" s="14">
        <v>7838392.53</v>
      </c>
      <c r="F10" s="14"/>
      <c r="G10" s="15"/>
      <c r="H10" s="3" t="s">
        <v>33</v>
      </c>
      <c r="I10" s="14"/>
      <c r="J10" s="14">
        <v>1336</v>
      </c>
      <c r="K10" s="16"/>
      <c r="L10" s="14"/>
      <c r="M10" s="14">
        <v>656</v>
      </c>
      <c r="N10" s="16"/>
    </row>
    <row r="11" spans="1:14" ht="12.75">
      <c r="A11" s="7" t="s">
        <v>74</v>
      </c>
      <c r="B11" s="14">
        <v>4096</v>
      </c>
      <c r="C11" s="14"/>
      <c r="D11" s="15"/>
      <c r="E11" s="14">
        <v>2016</v>
      </c>
      <c r="F11" s="14"/>
      <c r="G11" s="15"/>
      <c r="H11" s="3" t="s">
        <v>77</v>
      </c>
      <c r="I11" s="14"/>
      <c r="J11" s="14"/>
      <c r="K11" s="16"/>
      <c r="L11" s="14"/>
      <c r="M11" s="14"/>
      <c r="N11" s="16"/>
    </row>
    <row r="12" spans="1:14" ht="12.75">
      <c r="A12" s="7" t="s">
        <v>2</v>
      </c>
      <c r="B12" s="14"/>
      <c r="C12" s="14"/>
      <c r="D12" s="15"/>
      <c r="E12" s="14"/>
      <c r="F12" s="14"/>
      <c r="G12" s="15"/>
      <c r="H12" s="3" t="s">
        <v>85</v>
      </c>
      <c r="I12" s="14"/>
      <c r="J12" s="14"/>
      <c r="K12" s="16"/>
      <c r="L12" s="14"/>
      <c r="M12" s="14"/>
      <c r="N12" s="16"/>
    </row>
    <row r="13" spans="1:14" ht="12.75">
      <c r="A13" s="7" t="s">
        <v>71</v>
      </c>
      <c r="B13" s="14"/>
      <c r="C13" s="14"/>
      <c r="D13" s="15"/>
      <c r="E13" s="14"/>
      <c r="F13" s="14"/>
      <c r="G13" s="15"/>
      <c r="H13" s="3" t="s">
        <v>34</v>
      </c>
      <c r="I13" s="14">
        <v>1336</v>
      </c>
      <c r="J13" s="14"/>
      <c r="K13" s="16"/>
      <c r="L13" s="14">
        <v>656</v>
      </c>
      <c r="M13" s="14"/>
      <c r="N13" s="16"/>
    </row>
    <row r="14" spans="1:14" ht="12.75">
      <c r="A14" s="7" t="s">
        <v>3</v>
      </c>
      <c r="B14" s="14"/>
      <c r="C14" s="14"/>
      <c r="D14" s="15"/>
      <c r="E14" s="14"/>
      <c r="F14" s="14"/>
      <c r="G14" s="15"/>
      <c r="H14" s="3" t="s">
        <v>35</v>
      </c>
      <c r="I14" s="14"/>
      <c r="J14" s="14"/>
      <c r="K14" s="16"/>
      <c r="L14" s="14"/>
      <c r="M14" s="14"/>
      <c r="N14" s="16"/>
    </row>
    <row r="15" spans="1:14" ht="12.75">
      <c r="A15" s="7"/>
      <c r="B15" s="14"/>
      <c r="C15" s="14"/>
      <c r="D15" s="15"/>
      <c r="E15" s="14"/>
      <c r="F15" s="14"/>
      <c r="G15" s="15"/>
      <c r="H15" s="3" t="s">
        <v>81</v>
      </c>
      <c r="I15" s="14"/>
      <c r="J15" s="14">
        <v>4948.21</v>
      </c>
      <c r="K15" s="16"/>
      <c r="L15" s="14"/>
      <c r="M15" s="14">
        <f>L17+L18</f>
        <v>6848.36</v>
      </c>
      <c r="N15" s="16"/>
    </row>
    <row r="16" spans="1:14" ht="12.75">
      <c r="A16" s="7" t="s">
        <v>4</v>
      </c>
      <c r="B16" s="14"/>
      <c r="C16" s="14">
        <v>40944.45</v>
      </c>
      <c r="D16" s="15"/>
      <c r="E16" s="14"/>
      <c r="F16" s="14">
        <v>40944.45</v>
      </c>
      <c r="G16" s="15"/>
      <c r="H16" s="3" t="s">
        <v>36</v>
      </c>
      <c r="I16" s="14"/>
      <c r="J16" s="14"/>
      <c r="K16" s="16"/>
      <c r="L16" s="14"/>
      <c r="M16" s="14"/>
      <c r="N16" s="16"/>
    </row>
    <row r="17" spans="1:14" ht="12.75">
      <c r="A17" s="7" t="s">
        <v>84</v>
      </c>
      <c r="B17" s="14"/>
      <c r="C17" s="14"/>
      <c r="D17" s="15"/>
      <c r="E17" s="14"/>
      <c r="F17" s="14"/>
      <c r="G17" s="15"/>
      <c r="H17" s="3" t="s">
        <v>37</v>
      </c>
      <c r="I17" s="14">
        <v>3631.87</v>
      </c>
      <c r="J17" s="14"/>
      <c r="K17" s="16"/>
      <c r="L17" s="14">
        <v>5402.2</v>
      </c>
      <c r="M17" s="14"/>
      <c r="N17" s="16"/>
    </row>
    <row r="18" spans="1:14" ht="12.75">
      <c r="A18" s="7" t="s">
        <v>5</v>
      </c>
      <c r="B18" s="14">
        <v>40944.45</v>
      </c>
      <c r="C18" s="14"/>
      <c r="D18" s="15"/>
      <c r="E18" s="14">
        <v>40944.45</v>
      </c>
      <c r="F18" s="14"/>
      <c r="G18" s="15"/>
      <c r="H18" s="3" t="s">
        <v>38</v>
      </c>
      <c r="I18" s="14">
        <v>1316.34</v>
      </c>
      <c r="J18" s="14"/>
      <c r="K18" s="16"/>
      <c r="L18" s="14">
        <v>1446.16</v>
      </c>
      <c r="M18" s="14"/>
      <c r="N18" s="16"/>
    </row>
    <row r="19" spans="1:14" ht="12.75">
      <c r="A19" s="7" t="s">
        <v>6</v>
      </c>
      <c r="B19" s="14"/>
      <c r="C19" s="14"/>
      <c r="D19" s="15"/>
      <c r="E19" s="14"/>
      <c r="F19" s="14"/>
      <c r="G19" s="15"/>
      <c r="H19" s="3" t="s">
        <v>82</v>
      </c>
      <c r="I19" s="14"/>
      <c r="J19" s="14">
        <v>129404</v>
      </c>
      <c r="K19" s="16"/>
      <c r="L19" s="14"/>
      <c r="M19" s="14">
        <v>81532</v>
      </c>
      <c r="N19" s="16"/>
    </row>
    <row r="20" spans="1:14" ht="12.75">
      <c r="A20" s="7" t="s">
        <v>7</v>
      </c>
      <c r="B20" s="14"/>
      <c r="C20" s="14"/>
      <c r="D20" s="15"/>
      <c r="E20" s="14"/>
      <c r="F20" s="14"/>
      <c r="G20" s="15"/>
      <c r="H20" s="3" t="s">
        <v>39</v>
      </c>
      <c r="I20" s="14">
        <v>129404</v>
      </c>
      <c r="J20" s="14"/>
      <c r="K20" s="16"/>
      <c r="L20" s="14">
        <v>81532</v>
      </c>
      <c r="M20" s="14"/>
      <c r="N20" s="16"/>
    </row>
    <row r="21" spans="1:14" ht="12.75">
      <c r="A21" s="7" t="s">
        <v>8</v>
      </c>
      <c r="B21" s="14"/>
      <c r="C21" s="14"/>
      <c r="D21" s="15"/>
      <c r="E21" s="14"/>
      <c r="F21" s="14"/>
      <c r="G21" s="15"/>
      <c r="H21" s="3" t="s">
        <v>40</v>
      </c>
      <c r="I21" s="14"/>
      <c r="J21" s="14"/>
      <c r="K21" s="16"/>
      <c r="L21" s="14"/>
      <c r="M21" s="14"/>
      <c r="N21" s="16"/>
    </row>
    <row r="22" spans="1:14" ht="12.75">
      <c r="A22" s="7" t="s">
        <v>9</v>
      </c>
      <c r="B22" s="14"/>
      <c r="C22" s="14">
        <v>4580</v>
      </c>
      <c r="D22" s="15"/>
      <c r="E22" s="14"/>
      <c r="F22" s="14">
        <v>4137.13</v>
      </c>
      <c r="G22" s="15"/>
      <c r="H22" s="3" t="s">
        <v>41</v>
      </c>
      <c r="I22" s="14"/>
      <c r="J22" s="14"/>
      <c r="K22" s="16"/>
      <c r="L22" s="14"/>
      <c r="M22" s="14"/>
      <c r="N22" s="16"/>
    </row>
    <row r="23" spans="1:14" ht="12.75">
      <c r="A23" s="7" t="s">
        <v>10</v>
      </c>
      <c r="B23" s="14"/>
      <c r="C23" s="14"/>
      <c r="D23" s="15"/>
      <c r="E23" s="14">
        <v>2437.13</v>
      </c>
      <c r="F23" s="14"/>
      <c r="G23" s="15"/>
      <c r="H23" s="3" t="s">
        <v>42</v>
      </c>
      <c r="I23" s="14"/>
      <c r="J23" s="14"/>
      <c r="K23" s="16"/>
      <c r="L23" s="14"/>
      <c r="M23" s="14"/>
      <c r="N23" s="16"/>
    </row>
    <row r="24" spans="1:14" ht="12.75">
      <c r="A24" s="7" t="s">
        <v>11</v>
      </c>
      <c r="B24" s="14">
        <v>4580</v>
      </c>
      <c r="C24" s="14"/>
      <c r="D24" s="15"/>
      <c r="E24" s="14">
        <v>1700</v>
      </c>
      <c r="F24" s="14"/>
      <c r="G24" s="15"/>
      <c r="H24" s="3" t="s">
        <v>43</v>
      </c>
      <c r="I24" s="14"/>
      <c r="J24" s="14"/>
      <c r="K24" s="16"/>
      <c r="L24" s="14"/>
      <c r="M24" s="14"/>
      <c r="N24" s="16"/>
    </row>
    <row r="25" spans="1:14" ht="12.75">
      <c r="A25" s="7"/>
      <c r="B25" s="14"/>
      <c r="C25" s="14"/>
      <c r="D25" s="15"/>
      <c r="E25" s="14"/>
      <c r="F25" s="14"/>
      <c r="G25" s="15"/>
      <c r="H25" s="6" t="s">
        <v>44</v>
      </c>
      <c r="I25" s="14"/>
      <c r="J25" s="14"/>
      <c r="K25" s="16">
        <f>K7</f>
        <v>135688.21</v>
      </c>
      <c r="L25" s="14"/>
      <c r="M25" s="14"/>
      <c r="N25" s="16">
        <f>N7</f>
        <v>89036.36</v>
      </c>
    </row>
    <row r="26" spans="1:14" ht="12.75">
      <c r="A26" s="4" t="s">
        <v>12</v>
      </c>
      <c r="B26" s="14"/>
      <c r="C26" s="14"/>
      <c r="D26" s="15">
        <f>D7</f>
        <v>8275349.3</v>
      </c>
      <c r="E26" s="14"/>
      <c r="F26" s="14"/>
      <c r="G26" s="15">
        <f>G7</f>
        <v>7885490.11</v>
      </c>
      <c r="H26" s="6" t="s">
        <v>45</v>
      </c>
      <c r="I26" s="14"/>
      <c r="J26" s="14"/>
      <c r="K26" s="16"/>
      <c r="L26" s="14"/>
      <c r="M26" s="14"/>
      <c r="N26" s="16"/>
    </row>
    <row r="27" spans="1:14" ht="12.75">
      <c r="A27" s="4"/>
      <c r="B27" s="14"/>
      <c r="C27" s="14"/>
      <c r="D27" s="15"/>
      <c r="E27" s="14"/>
      <c r="F27" s="14"/>
      <c r="G27" s="15"/>
      <c r="H27" s="3" t="s">
        <v>31</v>
      </c>
      <c r="I27" s="14"/>
      <c r="J27" s="14"/>
      <c r="K27" s="16"/>
      <c r="L27" s="14"/>
      <c r="M27" s="14"/>
      <c r="N27" s="16"/>
    </row>
    <row r="28" spans="1:14" ht="12.75">
      <c r="A28" s="4" t="s">
        <v>14</v>
      </c>
      <c r="B28" s="14"/>
      <c r="C28" s="14"/>
      <c r="D28" s="15">
        <f>C32+C35+C38+C44+C48</f>
        <v>4351347.430000001</v>
      </c>
      <c r="E28" s="14"/>
      <c r="F28" s="14"/>
      <c r="G28" s="15">
        <f>F32+F35+F38+F44+F48</f>
        <v>6057532.0600000005</v>
      </c>
      <c r="H28" s="3" t="s">
        <v>32</v>
      </c>
      <c r="I28" s="14"/>
      <c r="J28" s="14"/>
      <c r="K28" s="16"/>
      <c r="L28" s="14"/>
      <c r="M28" s="14"/>
      <c r="N28" s="16"/>
    </row>
    <row r="29" spans="1:14" ht="12.75">
      <c r="A29" s="4"/>
      <c r="B29" s="14"/>
      <c r="C29" s="14"/>
      <c r="D29" s="15"/>
      <c r="E29" s="14"/>
      <c r="F29" s="14"/>
      <c r="G29" s="15"/>
      <c r="H29" s="3" t="s">
        <v>33</v>
      </c>
      <c r="I29" s="14"/>
      <c r="J29" s="14"/>
      <c r="K29" s="16"/>
      <c r="L29" s="14"/>
      <c r="M29" s="14"/>
      <c r="N29" s="16"/>
    </row>
    <row r="30" spans="1:14" ht="12.75">
      <c r="A30" s="7" t="s">
        <v>15</v>
      </c>
      <c r="B30" s="14"/>
      <c r="C30" s="14"/>
      <c r="D30" s="15"/>
      <c r="E30" s="14"/>
      <c r="F30" s="14"/>
      <c r="G30" s="15"/>
      <c r="H30" s="3" t="s">
        <v>46</v>
      </c>
      <c r="I30" s="14"/>
      <c r="J30" s="14"/>
      <c r="K30" s="16"/>
      <c r="L30" s="14"/>
      <c r="M30" s="14"/>
      <c r="N30" s="16"/>
    </row>
    <row r="31" spans="1:14" ht="12.75">
      <c r="A31" s="7"/>
      <c r="B31" s="14"/>
      <c r="C31" s="14"/>
      <c r="D31" s="15"/>
      <c r="E31" s="14"/>
      <c r="F31" s="14"/>
      <c r="G31" s="15"/>
      <c r="H31" s="3" t="s">
        <v>47</v>
      </c>
      <c r="I31" s="14"/>
      <c r="J31" s="14"/>
      <c r="K31" s="16"/>
      <c r="L31" s="14"/>
      <c r="M31" s="14"/>
      <c r="N31" s="16"/>
    </row>
    <row r="32" spans="1:14" ht="12.75">
      <c r="A32" s="7" t="s">
        <v>16</v>
      </c>
      <c r="B32" s="14"/>
      <c r="C32" s="14">
        <v>4340744.15</v>
      </c>
      <c r="D32" s="15"/>
      <c r="E32" s="14"/>
      <c r="F32" s="14">
        <v>4549308.41</v>
      </c>
      <c r="G32" s="15"/>
      <c r="H32" s="3" t="s">
        <v>35</v>
      </c>
      <c r="I32" s="14"/>
      <c r="J32" s="14"/>
      <c r="K32" s="16"/>
      <c r="L32" s="14"/>
      <c r="M32" s="14"/>
      <c r="N32" s="16"/>
    </row>
    <row r="33" spans="1:14" ht="12.75">
      <c r="A33" s="7" t="s">
        <v>83</v>
      </c>
      <c r="B33" s="14">
        <v>4340744.15</v>
      </c>
      <c r="C33" s="14"/>
      <c r="D33" s="15"/>
      <c r="E33" s="14">
        <v>4549308.41</v>
      </c>
      <c r="F33" s="14"/>
      <c r="G33" s="15"/>
      <c r="H33" s="3" t="s">
        <v>48</v>
      </c>
      <c r="I33" s="14"/>
      <c r="J33" s="14"/>
      <c r="K33" s="16"/>
      <c r="L33" s="14"/>
      <c r="M33" s="14"/>
      <c r="N33" s="16"/>
    </row>
    <row r="34" spans="1:14" ht="12.75">
      <c r="A34" s="7" t="s">
        <v>79</v>
      </c>
      <c r="B34" s="14"/>
      <c r="C34" s="14"/>
      <c r="D34" s="15"/>
      <c r="E34" s="14"/>
      <c r="F34" s="14"/>
      <c r="G34" s="15"/>
      <c r="H34" s="3" t="s">
        <v>40</v>
      </c>
      <c r="I34" s="14"/>
      <c r="J34" s="14"/>
      <c r="K34" s="16"/>
      <c r="L34" s="14"/>
      <c r="M34" s="14"/>
      <c r="N34" s="16"/>
    </row>
    <row r="35" spans="1:14" ht="12.75">
      <c r="A35" s="7" t="s">
        <v>17</v>
      </c>
      <c r="B35" s="14"/>
      <c r="C35" s="14">
        <v>10250</v>
      </c>
      <c r="D35" s="15"/>
      <c r="E35" s="14"/>
      <c r="F35" s="14">
        <v>10250</v>
      </c>
      <c r="G35" s="15"/>
      <c r="H35" s="3" t="s">
        <v>41</v>
      </c>
      <c r="I35" s="14"/>
      <c r="J35" s="14"/>
      <c r="K35" s="16"/>
      <c r="L35" s="14"/>
      <c r="M35" s="14"/>
      <c r="N35" s="16"/>
    </row>
    <row r="36" spans="1:14" ht="12.75">
      <c r="A36" s="7" t="s">
        <v>18</v>
      </c>
      <c r="B36" s="14"/>
      <c r="C36" s="14"/>
      <c r="D36" s="15"/>
      <c r="E36" s="14"/>
      <c r="F36" s="14"/>
      <c r="G36" s="15"/>
      <c r="H36" s="3" t="s">
        <v>49</v>
      </c>
      <c r="I36" s="14"/>
      <c r="J36" s="14"/>
      <c r="K36" s="16"/>
      <c r="L36" s="14"/>
      <c r="M36" s="14"/>
      <c r="N36" s="16"/>
    </row>
    <row r="37" spans="1:14" ht="12.75">
      <c r="A37" s="7" t="s">
        <v>80</v>
      </c>
      <c r="B37" s="14">
        <v>10250</v>
      </c>
      <c r="C37" s="14"/>
      <c r="D37" s="15"/>
      <c r="E37" s="14">
        <v>10250</v>
      </c>
      <c r="F37" s="14"/>
      <c r="G37" s="15"/>
      <c r="H37" s="3" t="s">
        <v>43</v>
      </c>
      <c r="I37" s="14"/>
      <c r="J37" s="14"/>
      <c r="K37" s="16"/>
      <c r="L37" s="14"/>
      <c r="M37" s="14"/>
      <c r="N37" s="16"/>
    </row>
    <row r="38" spans="1:14" ht="12.75">
      <c r="A38" s="7" t="s">
        <v>19</v>
      </c>
      <c r="B38" s="14"/>
      <c r="C38" s="14">
        <v>-12632</v>
      </c>
      <c r="D38" s="15"/>
      <c r="E38" s="14"/>
      <c r="F38" s="14">
        <v>1485341.65</v>
      </c>
      <c r="G38" s="15"/>
      <c r="H38" s="6" t="s">
        <v>50</v>
      </c>
      <c r="I38" s="14"/>
      <c r="J38" s="14"/>
      <c r="K38" s="16"/>
      <c r="L38" s="14"/>
      <c r="M38" s="14"/>
      <c r="N38" s="16"/>
    </row>
    <row r="39" spans="1:14" ht="12.75">
      <c r="A39" s="7" t="s">
        <v>89</v>
      </c>
      <c r="B39" s="14"/>
      <c r="C39" s="14"/>
      <c r="D39" s="15"/>
      <c r="E39" s="14">
        <v>1274498.98</v>
      </c>
      <c r="F39" s="14"/>
      <c r="G39" s="15"/>
      <c r="H39" s="6"/>
      <c r="I39" s="14"/>
      <c r="J39" s="14"/>
      <c r="K39" s="16"/>
      <c r="L39" s="14"/>
      <c r="M39" s="14"/>
      <c r="N39" s="16"/>
    </row>
    <row r="40" spans="1:14" ht="12.75">
      <c r="A40" s="7" t="s">
        <v>90</v>
      </c>
      <c r="B40" s="14"/>
      <c r="C40" s="14"/>
      <c r="D40" s="15"/>
      <c r="E40" s="14">
        <v>223474.67</v>
      </c>
      <c r="F40" s="14"/>
      <c r="G40" s="15"/>
      <c r="H40" s="6"/>
      <c r="I40" s="14"/>
      <c r="J40" s="14"/>
      <c r="K40" s="16"/>
      <c r="L40" s="14"/>
      <c r="M40" s="14"/>
      <c r="N40" s="16"/>
    </row>
    <row r="41" spans="1:14" ht="12.75">
      <c r="A41" s="7" t="s">
        <v>20</v>
      </c>
      <c r="B41" s="14">
        <v>3921.77</v>
      </c>
      <c r="C41" s="14"/>
      <c r="D41" s="15"/>
      <c r="E41" s="14">
        <v>3921.77</v>
      </c>
      <c r="F41" s="14"/>
      <c r="G41" s="15"/>
      <c r="H41" s="6" t="s">
        <v>51</v>
      </c>
      <c r="I41" s="14"/>
      <c r="J41" s="14"/>
      <c r="K41" s="16"/>
      <c r="L41" s="14"/>
      <c r="M41" s="14"/>
      <c r="N41" s="16"/>
    </row>
    <row r="42" spans="1:14" ht="12.75">
      <c r="A42" s="7" t="s">
        <v>21</v>
      </c>
      <c r="B42" s="14">
        <v>-16553.77</v>
      </c>
      <c r="C42" s="14"/>
      <c r="D42" s="15"/>
      <c r="E42" s="14">
        <v>-16553.77</v>
      </c>
      <c r="F42" s="14"/>
      <c r="G42" s="15"/>
      <c r="H42" s="6" t="s">
        <v>52</v>
      </c>
      <c r="I42" s="14"/>
      <c r="J42" s="14"/>
      <c r="K42" s="16">
        <f>J43+J45+J47+J50+J53</f>
        <v>12491008.52</v>
      </c>
      <c r="L42" s="14"/>
      <c r="M42" s="14"/>
      <c r="N42" s="16">
        <f>M43+M45+M47+M50+M53</f>
        <v>13853985.809999999</v>
      </c>
    </row>
    <row r="43" spans="1:14" ht="12.75">
      <c r="A43" s="7"/>
      <c r="B43" s="14"/>
      <c r="C43" s="14"/>
      <c r="D43" s="15"/>
      <c r="E43" s="14"/>
      <c r="F43" s="14"/>
      <c r="G43" s="15"/>
      <c r="H43" s="3" t="s">
        <v>53</v>
      </c>
      <c r="I43" s="14"/>
      <c r="J43" s="14">
        <v>14251.91</v>
      </c>
      <c r="K43" s="16"/>
      <c r="L43" s="14"/>
      <c r="M43" s="14">
        <v>14251.91</v>
      </c>
      <c r="N43" s="16"/>
    </row>
    <row r="44" spans="1:14" ht="12.75">
      <c r="A44" s="7" t="s">
        <v>22</v>
      </c>
      <c r="B44" s="14"/>
      <c r="C44" s="14">
        <v>12632</v>
      </c>
      <c r="D44" s="15"/>
      <c r="E44" s="14"/>
      <c r="F44" s="14">
        <v>12632</v>
      </c>
      <c r="G44" s="15"/>
      <c r="H44" s="3" t="s">
        <v>54</v>
      </c>
      <c r="I44" s="14">
        <v>14251.91</v>
      </c>
      <c r="J44" s="14"/>
      <c r="K44" s="16"/>
      <c r="L44" s="14">
        <v>14251.91</v>
      </c>
      <c r="M44" s="14"/>
      <c r="N44" s="16"/>
    </row>
    <row r="45" spans="1:14" ht="12.75">
      <c r="A45" s="7" t="s">
        <v>72</v>
      </c>
      <c r="B45" s="14">
        <v>12632</v>
      </c>
      <c r="C45" s="14"/>
      <c r="D45" s="15"/>
      <c r="E45" s="14">
        <v>12632</v>
      </c>
      <c r="F45" s="14"/>
      <c r="G45" s="15"/>
      <c r="H45" s="3" t="s">
        <v>55</v>
      </c>
      <c r="I45" s="14"/>
      <c r="J45" s="14">
        <v>371.83</v>
      </c>
      <c r="K45" s="16"/>
      <c r="L45" s="14"/>
      <c r="M45" s="14">
        <v>371.83</v>
      </c>
      <c r="N45" s="16"/>
    </row>
    <row r="46" spans="1:14" ht="12.75">
      <c r="A46" s="7" t="s">
        <v>23</v>
      </c>
      <c r="B46" s="14"/>
      <c r="C46" s="14"/>
      <c r="D46" s="15"/>
      <c r="E46" s="14"/>
      <c r="F46" s="14"/>
      <c r="G46" s="15"/>
      <c r="H46" s="3" t="s">
        <v>56</v>
      </c>
      <c r="I46" s="14">
        <v>371.83</v>
      </c>
      <c r="J46" s="14"/>
      <c r="K46" s="16"/>
      <c r="L46" s="14">
        <v>371.83</v>
      </c>
      <c r="M46" s="14"/>
      <c r="N46" s="16"/>
    </row>
    <row r="47" spans="1:14" ht="12.75">
      <c r="A47" s="7"/>
      <c r="B47" s="14"/>
      <c r="C47" s="14"/>
      <c r="D47" s="15"/>
      <c r="E47" s="14"/>
      <c r="F47" s="14"/>
      <c r="G47" s="15"/>
      <c r="H47" s="3" t="s">
        <v>57</v>
      </c>
      <c r="I47" s="14"/>
      <c r="J47" s="14">
        <v>55939.67</v>
      </c>
      <c r="K47" s="16"/>
      <c r="L47" s="14"/>
      <c r="M47" s="14">
        <f>L48+L49</f>
        <v>62459.67</v>
      </c>
      <c r="N47" s="16"/>
    </row>
    <row r="48" spans="1:14" ht="12.75">
      <c r="A48" s="7" t="s">
        <v>24</v>
      </c>
      <c r="B48" s="14"/>
      <c r="C48" s="14">
        <v>353.28</v>
      </c>
      <c r="D48" s="15"/>
      <c r="E48" s="14"/>
      <c r="F48" s="14"/>
      <c r="G48" s="15"/>
      <c r="H48" s="3" t="s">
        <v>58</v>
      </c>
      <c r="I48" s="14">
        <v>33275.58</v>
      </c>
      <c r="J48" s="14"/>
      <c r="K48" s="16"/>
      <c r="L48" s="14">
        <v>33275.58</v>
      </c>
      <c r="M48" s="14"/>
      <c r="N48" s="16"/>
    </row>
    <row r="49" spans="1:14" ht="12.75">
      <c r="A49" s="7" t="s">
        <v>73</v>
      </c>
      <c r="B49" s="14">
        <v>353.28</v>
      </c>
      <c r="C49" s="14"/>
      <c r="D49" s="15"/>
      <c r="E49" s="14"/>
      <c r="F49" s="14"/>
      <c r="G49" s="15"/>
      <c r="H49" s="3" t="s">
        <v>59</v>
      </c>
      <c r="I49" s="14">
        <v>22664.09</v>
      </c>
      <c r="J49" s="14"/>
      <c r="K49" s="16"/>
      <c r="L49" s="14">
        <v>29184.09</v>
      </c>
      <c r="M49" s="14"/>
      <c r="N49" s="16"/>
    </row>
    <row r="50" spans="1:14" ht="12.75">
      <c r="A50" s="7" t="s">
        <v>25</v>
      </c>
      <c r="B50" s="14"/>
      <c r="C50" s="14"/>
      <c r="D50" s="15"/>
      <c r="E50" s="14"/>
      <c r="F50" s="14"/>
      <c r="G50" s="15"/>
      <c r="H50" s="3" t="s">
        <v>60</v>
      </c>
      <c r="I50" s="14"/>
      <c r="J50" s="14">
        <v>11182392.19</v>
      </c>
      <c r="K50" s="16"/>
      <c r="L50" s="14"/>
      <c r="M50" s="14">
        <v>12420445.11</v>
      </c>
      <c r="N50" s="16"/>
    </row>
    <row r="51" spans="1:14" ht="12.75">
      <c r="A51" s="7"/>
      <c r="B51" s="14"/>
      <c r="C51" s="14"/>
      <c r="D51" s="15"/>
      <c r="E51" s="14"/>
      <c r="F51" s="14"/>
      <c r="G51" s="15"/>
      <c r="H51" s="3" t="s">
        <v>61</v>
      </c>
      <c r="I51" s="14">
        <v>11182392.19</v>
      </c>
      <c r="J51" s="14"/>
      <c r="K51" s="16"/>
      <c r="L51" s="14">
        <v>12420445.11</v>
      </c>
      <c r="M51" s="14"/>
      <c r="N51" s="16"/>
    </row>
    <row r="52" spans="1:14" ht="12.75">
      <c r="A52" s="7" t="s">
        <v>26</v>
      </c>
      <c r="B52" s="14"/>
      <c r="C52" s="14"/>
      <c r="D52" s="15"/>
      <c r="E52" s="14"/>
      <c r="F52" s="14"/>
      <c r="G52" s="15"/>
      <c r="H52" s="3" t="s">
        <v>62</v>
      </c>
      <c r="I52" s="14"/>
      <c r="J52" s="14"/>
      <c r="K52" s="16"/>
      <c r="L52" s="14"/>
      <c r="M52" s="14"/>
      <c r="N52" s="16"/>
    </row>
    <row r="53" spans="1:14" ht="12.75">
      <c r="A53" s="7"/>
      <c r="B53" s="14"/>
      <c r="C53" s="14"/>
      <c r="D53" s="15"/>
      <c r="E53" s="14"/>
      <c r="F53" s="14"/>
      <c r="G53" s="15"/>
      <c r="H53" s="3" t="s">
        <v>63</v>
      </c>
      <c r="I53" s="14"/>
      <c r="J53" s="14">
        <v>1238052.92</v>
      </c>
      <c r="K53" s="16"/>
      <c r="L53" s="14"/>
      <c r="M53" s="14">
        <v>1356457.29</v>
      </c>
      <c r="N53" s="16"/>
    </row>
    <row r="54" spans="1:14" ht="12.75">
      <c r="A54" s="4" t="s">
        <v>30</v>
      </c>
      <c r="B54" s="14"/>
      <c r="C54" s="14"/>
      <c r="D54" s="15">
        <f>D28</f>
        <v>4351347.430000001</v>
      </c>
      <c r="E54" s="14"/>
      <c r="F54" s="14"/>
      <c r="G54" s="15">
        <f>G28</f>
        <v>6057532.0600000005</v>
      </c>
      <c r="H54" s="3" t="s">
        <v>64</v>
      </c>
      <c r="I54" s="14">
        <v>1238052.92</v>
      </c>
      <c r="J54" s="14"/>
      <c r="K54" s="16"/>
      <c r="L54" s="14">
        <v>1356457.29</v>
      </c>
      <c r="M54" s="14"/>
      <c r="N54" s="16"/>
    </row>
    <row r="55" spans="1:14" ht="12.75">
      <c r="A55" s="4"/>
      <c r="B55" s="14"/>
      <c r="C55" s="14"/>
      <c r="D55" s="15"/>
      <c r="E55" s="14"/>
      <c r="F55" s="14"/>
      <c r="G55" s="15"/>
      <c r="H55" s="6" t="s">
        <v>65</v>
      </c>
      <c r="I55" s="14"/>
      <c r="J55" s="14"/>
      <c r="K55" s="16">
        <f>K42</f>
        <v>12491008.52</v>
      </c>
      <c r="L55" s="14"/>
      <c r="M55" s="14"/>
      <c r="N55" s="16">
        <f>N42</f>
        <v>13853985.809999999</v>
      </c>
    </row>
    <row r="56" spans="1:14" ht="12.75">
      <c r="A56" s="6" t="s">
        <v>27</v>
      </c>
      <c r="B56" s="14"/>
      <c r="C56" s="14"/>
      <c r="D56" s="16">
        <f>D26+D28</f>
        <v>12626696.73</v>
      </c>
      <c r="E56" s="14"/>
      <c r="F56" s="14"/>
      <c r="G56" s="16">
        <f>G26+G28</f>
        <v>13943022.170000002</v>
      </c>
      <c r="H56" s="6" t="s">
        <v>66</v>
      </c>
      <c r="I56" s="14"/>
      <c r="J56" s="14"/>
      <c r="K56" s="16">
        <f>K25+K55</f>
        <v>12626696.73</v>
      </c>
      <c r="L56" s="14"/>
      <c r="M56" s="14"/>
      <c r="N56" s="16">
        <f>N25+N42</f>
        <v>13943022.169999998</v>
      </c>
    </row>
    <row r="57" spans="2:7" ht="12.75">
      <c r="B57" s="10"/>
      <c r="C57" s="10"/>
      <c r="D57" s="11"/>
      <c r="E57" s="10"/>
      <c r="F57" s="10"/>
      <c r="G57" s="1"/>
    </row>
    <row r="58" spans="2:7" ht="12.75">
      <c r="B58" s="10"/>
      <c r="C58" s="10"/>
      <c r="D58" s="11"/>
      <c r="E58" s="10"/>
      <c r="F58" s="10"/>
      <c r="G58" s="1"/>
    </row>
  </sheetData>
  <sheetProtection/>
  <mergeCells count="4">
    <mergeCell ref="B4:D4"/>
    <mergeCell ref="B5:D5"/>
    <mergeCell ref="E4:G4"/>
    <mergeCell ref="E5:G5"/>
  </mergeCells>
  <printOptions/>
  <pageMargins left="0.3937007874015748" right="0" top="0.1968503937007874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OVAK VAKFI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OVAK VAKFI</dc:creator>
  <cp:keywords/>
  <dc:description/>
  <cp:lastModifiedBy>gurcan</cp:lastModifiedBy>
  <cp:lastPrinted>2013-02-19T15:00:33Z</cp:lastPrinted>
  <dcterms:created xsi:type="dcterms:W3CDTF">2002-02-26T10:38:56Z</dcterms:created>
  <dcterms:modified xsi:type="dcterms:W3CDTF">2015-05-07T08:47:41Z</dcterms:modified>
  <cp:category/>
  <cp:version/>
  <cp:contentType/>
  <cp:contentStatus/>
</cp:coreProperties>
</file>