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<sst xmlns="http://schemas.openxmlformats.org/spreadsheetml/2006/main" count="16" uniqueCount="15">
  <si>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YIL</t>
  </si>
  <si>
    <t>OCAK</t>
  </si>
  <si>
    <t>ARALIK</t>
  </si>
  <si>
    <t>ORTALAMA FİYAT</t>
  </si>
  <si>
    <t>1990-2011  ARASI ORTALAMA ALTIN FİYATLARI (KÜLÇE GR)</t>
  </si>
  <si>
    <t>GERİYE BORÇLANMA</t>
  </si>
  <si>
    <t>YILLIK AİDAT TOPL.</t>
  </si>
  <si>
    <t>YILLIK ALINABİLECEK</t>
  </si>
  <si>
    <t>ALTIN GR.</t>
  </si>
  <si>
    <t>(EN ÜST GRUP)</t>
  </si>
  <si>
    <t>TOPLAM GR ALTIN</t>
  </si>
  <si>
    <t>(GERİYE BORÇLANAN)</t>
  </si>
  <si>
    <t>(BORÇLANMAYAN)</t>
  </si>
  <si>
    <r>
      <t xml:space="preserve"> GERİYE BORÇLANAN ÜYENİN ALABİLECEĞİ GR ALTIN    : </t>
    </r>
    <r>
      <rPr>
        <b/>
        <sz val="11"/>
        <color indexed="8"/>
        <rFont val="Calibri"/>
        <family val="2"/>
      </rPr>
      <t>136,65GR  X 90,77 TL  = 12.403 TL</t>
    </r>
  </si>
  <si>
    <r>
      <t>BORÇLANMAYAN ÜYENİN ALABİLECEĞİ  GR  ALTIN        :</t>
    </r>
    <r>
      <rPr>
        <b/>
        <sz val="11"/>
        <color indexed="8"/>
        <rFont val="Calibri"/>
        <family val="2"/>
      </rPr>
      <t xml:space="preserve"> 125.85GR  X 90,77 TL = 11.423 TL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</si>
</sst>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35" fillId="0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35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2" max="2" width="15.140625" style="0" customWidth="1"/>
    <col min="3" max="3" width="13.421875" style="0" customWidth="1"/>
    <col min="4" max="4" width="21.00390625" style="0" customWidth="1"/>
    <col min="5" max="5" width="21.7109375" style="0" customWidth="1"/>
    <col min="6" max="6" width="19.7109375" style="0" customWidth="1"/>
    <col min="7" max="7" width="20.8515625" style="0" customWidth="1"/>
  </cols>
  <sheetData>
    <row r="2" ht="15.75">
      <c r="A2" s="1" t="s">
        <v>4</v>
      </c>
    </row>
    <row r="4" spans="1:7" ht="15.75">
      <c r="A4" s="5" t="s">
        <v>0</v>
      </c>
      <c r="B4" s="5" t="s">
        <v>1</v>
      </c>
      <c r="C4" s="5" t="s">
        <v>2</v>
      </c>
      <c r="D4" s="6" t="s">
        <v>3</v>
      </c>
      <c r="E4" s="9" t="s">
        <v>5</v>
      </c>
      <c r="F4" s="9" t="s">
        <v>6</v>
      </c>
      <c r="G4" s="9" t="s">
        <v>7</v>
      </c>
    </row>
    <row r="5" spans="1:7" ht="15">
      <c r="A5" s="2"/>
      <c r="B5" s="2"/>
      <c r="C5" s="2"/>
      <c r="D5" s="7"/>
      <c r="E5" s="10" t="s">
        <v>9</v>
      </c>
      <c r="F5" s="10" t="s">
        <v>9</v>
      </c>
      <c r="G5" s="10" t="s">
        <v>8</v>
      </c>
    </row>
    <row r="6" spans="1:7" ht="15">
      <c r="A6" s="3">
        <v>1990</v>
      </c>
      <c r="B6" s="4">
        <v>30900</v>
      </c>
      <c r="C6" s="4">
        <v>35563</v>
      </c>
      <c r="D6" s="8">
        <f>B6/2+C6/2</f>
        <v>33231.5</v>
      </c>
      <c r="E6" s="11">
        <v>360000</v>
      </c>
      <c r="F6" s="11">
        <v>36000</v>
      </c>
      <c r="G6" s="12">
        <v>11.92</v>
      </c>
    </row>
    <row r="7" spans="1:7" ht="15">
      <c r="A7" s="3">
        <f>A6+1</f>
        <v>1991</v>
      </c>
      <c r="B7" s="4">
        <v>37788</v>
      </c>
      <c r="C7" s="4">
        <v>59325</v>
      </c>
      <c r="D7" s="8">
        <f aca="true" t="shared" si="0" ref="D7:D28">B7/2+C7/2</f>
        <v>48556.5</v>
      </c>
      <c r="E7" s="2"/>
      <c r="F7" s="4">
        <v>180000</v>
      </c>
      <c r="G7" s="12">
        <f>E7+F7/D7</f>
        <v>3.707021716968892</v>
      </c>
    </row>
    <row r="8" spans="1:7" ht="15">
      <c r="A8" s="3">
        <f aca="true" t="shared" si="1" ref="A8:A27">A7+1</f>
        <v>1992</v>
      </c>
      <c r="B8" s="4">
        <v>61980</v>
      </c>
      <c r="C8" s="4">
        <v>91820</v>
      </c>
      <c r="D8" s="8">
        <f t="shared" si="0"/>
        <v>76900</v>
      </c>
      <c r="E8" s="2"/>
      <c r="F8" s="4">
        <v>180000</v>
      </c>
      <c r="G8" s="12">
        <f>E8+F8/D8</f>
        <v>2.340702210663199</v>
      </c>
    </row>
    <row r="9" spans="1:7" ht="15">
      <c r="A9" s="3">
        <f t="shared" si="1"/>
        <v>1993</v>
      </c>
      <c r="B9" s="4">
        <v>94275</v>
      </c>
      <c r="C9" s="4">
        <v>176375</v>
      </c>
      <c r="D9" s="8">
        <f t="shared" si="0"/>
        <v>135325</v>
      </c>
      <c r="E9" s="2"/>
      <c r="F9" s="4">
        <v>360000</v>
      </c>
      <c r="G9" s="12">
        <f>E9+F9/D9</f>
        <v>2.6602623314243488</v>
      </c>
    </row>
    <row r="10" spans="1:7" ht="15">
      <c r="A10" s="3">
        <f t="shared" si="1"/>
        <v>1994</v>
      </c>
      <c r="B10" s="4">
        <v>201625</v>
      </c>
      <c r="C10" s="4">
        <v>459300</v>
      </c>
      <c r="D10" s="8">
        <f t="shared" si="0"/>
        <v>330462.5</v>
      </c>
      <c r="E10" s="2"/>
      <c r="F10" s="4">
        <v>720000</v>
      </c>
      <c r="G10" s="12">
        <f>E10+F10/D10</f>
        <v>2.178764610205394</v>
      </c>
    </row>
    <row r="11" spans="1:7" ht="15">
      <c r="A11" s="3">
        <f t="shared" si="1"/>
        <v>1995</v>
      </c>
      <c r="B11" s="4">
        <v>490000</v>
      </c>
      <c r="C11" s="4">
        <v>718600</v>
      </c>
      <c r="D11" s="8">
        <f t="shared" si="0"/>
        <v>604300</v>
      </c>
      <c r="E11" s="2"/>
      <c r="F11" s="4">
        <v>1440000</v>
      </c>
      <c r="G11" s="12">
        <f aca="true" t="shared" si="2" ref="G11:G27">E11+F11/D11</f>
        <v>2.3829223895416183</v>
      </c>
    </row>
    <row r="12" spans="1:7" ht="15">
      <c r="A12" s="3">
        <f t="shared" si="1"/>
        <v>1996</v>
      </c>
      <c r="B12" s="4">
        <v>777750</v>
      </c>
      <c r="C12" s="4">
        <v>1251000</v>
      </c>
      <c r="D12" s="8">
        <f t="shared" si="0"/>
        <v>1014375</v>
      </c>
      <c r="E12" s="2"/>
      <c r="F12" s="4">
        <v>2880000</v>
      </c>
      <c r="G12" s="12">
        <f t="shared" si="2"/>
        <v>2.8391866913123844</v>
      </c>
    </row>
    <row r="13" spans="1:7" ht="15">
      <c r="A13" s="3">
        <f t="shared" si="1"/>
        <v>1997</v>
      </c>
      <c r="B13" s="4">
        <v>1285000</v>
      </c>
      <c r="C13" s="4">
        <v>1860000</v>
      </c>
      <c r="D13" s="8">
        <f t="shared" si="0"/>
        <v>1572500</v>
      </c>
      <c r="E13" s="2"/>
      <c r="F13" s="4">
        <v>5040000</v>
      </c>
      <c r="G13" s="12">
        <f t="shared" si="2"/>
        <v>3.205087440381558</v>
      </c>
    </row>
    <row r="14" spans="1:7" ht="15">
      <c r="A14" s="3">
        <f t="shared" si="1"/>
        <v>1998</v>
      </c>
      <c r="B14" s="4">
        <v>1979000</v>
      </c>
      <c r="C14" s="4">
        <v>2868750</v>
      </c>
      <c r="D14" s="8">
        <f t="shared" si="0"/>
        <v>2423875</v>
      </c>
      <c r="E14" s="2"/>
      <c r="F14" s="4">
        <v>7500000</v>
      </c>
      <c r="G14" s="12">
        <f t="shared" si="2"/>
        <v>3.0942189675622713</v>
      </c>
    </row>
    <row r="15" spans="1:7" ht="15">
      <c r="A15" s="3">
        <f t="shared" si="1"/>
        <v>1999</v>
      </c>
      <c r="B15" s="4">
        <v>2981250</v>
      </c>
      <c r="C15" s="4">
        <v>4826000</v>
      </c>
      <c r="D15" s="8">
        <f t="shared" si="0"/>
        <v>3903625</v>
      </c>
      <c r="E15" s="2"/>
      <c r="F15" s="4">
        <v>19200000</v>
      </c>
      <c r="G15" s="12">
        <f t="shared" si="2"/>
        <v>4.918505235518269</v>
      </c>
    </row>
    <row r="16" spans="1:7" ht="15">
      <c r="A16" s="3">
        <f t="shared" si="1"/>
        <v>2000</v>
      </c>
      <c r="B16" s="4">
        <v>5041250</v>
      </c>
      <c r="C16" s="4">
        <v>5852500</v>
      </c>
      <c r="D16" s="8">
        <f t="shared" si="0"/>
        <v>5446875</v>
      </c>
      <c r="E16" s="2"/>
      <c r="F16" s="4">
        <v>27300000</v>
      </c>
      <c r="G16" s="12">
        <f t="shared" si="2"/>
        <v>5.0120481927710845</v>
      </c>
    </row>
    <row r="17" spans="1:7" ht="15">
      <c r="A17" s="3">
        <f t="shared" si="1"/>
        <v>2001</v>
      </c>
      <c r="B17" s="4">
        <v>5882500</v>
      </c>
      <c r="C17" s="4">
        <v>12937500</v>
      </c>
      <c r="D17" s="8">
        <f t="shared" si="0"/>
        <v>9410000</v>
      </c>
      <c r="E17" s="2"/>
      <c r="F17" s="4">
        <v>55200000</v>
      </c>
      <c r="G17" s="12">
        <f t="shared" si="2"/>
        <v>5.866099893730074</v>
      </c>
    </row>
    <row r="18" spans="1:7" ht="15">
      <c r="A18" s="3">
        <f t="shared" si="1"/>
        <v>2002</v>
      </c>
      <c r="B18" s="4">
        <v>12537500</v>
      </c>
      <c r="C18" s="4">
        <v>18016667</v>
      </c>
      <c r="D18" s="8">
        <f t="shared" si="0"/>
        <v>15277083.5</v>
      </c>
      <c r="E18" s="2"/>
      <c r="F18" s="4">
        <v>87000000</v>
      </c>
      <c r="G18" s="12">
        <f t="shared" si="2"/>
        <v>5.6948042471588245</v>
      </c>
    </row>
    <row r="19" spans="1:7" ht="15">
      <c r="A19" s="3">
        <f t="shared" si="1"/>
        <v>2003</v>
      </c>
      <c r="B19" s="4">
        <v>19950000</v>
      </c>
      <c r="C19" s="4">
        <v>18937500</v>
      </c>
      <c r="D19" s="8">
        <f t="shared" si="0"/>
        <v>19443750</v>
      </c>
      <c r="E19" s="2"/>
      <c r="F19" s="4">
        <v>139200000</v>
      </c>
      <c r="G19" s="12">
        <f t="shared" si="2"/>
        <v>7.1591128254580525</v>
      </c>
    </row>
    <row r="20" spans="1:7" ht="15">
      <c r="A20" s="3">
        <f t="shared" si="1"/>
        <v>2004</v>
      </c>
      <c r="B20" s="4">
        <v>18360000</v>
      </c>
      <c r="C20" s="4">
        <v>20000000</v>
      </c>
      <c r="D20" s="8">
        <f t="shared" si="0"/>
        <v>19180000</v>
      </c>
      <c r="E20" s="2"/>
      <c r="F20" s="4">
        <v>174000000</v>
      </c>
      <c r="G20" s="12">
        <f t="shared" si="2"/>
        <v>9.071949947862356</v>
      </c>
    </row>
    <row r="21" spans="1:7" ht="15">
      <c r="A21" s="3">
        <f t="shared" si="1"/>
        <v>2005</v>
      </c>
      <c r="B21" s="4">
        <v>18583000</v>
      </c>
      <c r="C21" s="4">
        <v>22056000</v>
      </c>
      <c r="D21" s="8">
        <f t="shared" si="0"/>
        <v>20319500</v>
      </c>
      <c r="E21" s="2"/>
      <c r="F21" s="4">
        <v>174000000</v>
      </c>
      <c r="G21" s="12">
        <f t="shared" si="2"/>
        <v>8.56320283471542</v>
      </c>
    </row>
    <row r="22" spans="1:7" ht="15">
      <c r="A22" s="3">
        <f t="shared" si="1"/>
        <v>2006</v>
      </c>
      <c r="B22" s="4">
        <v>23384000</v>
      </c>
      <c r="C22" s="4">
        <v>28735000</v>
      </c>
      <c r="D22" s="8">
        <f t="shared" si="0"/>
        <v>26059500</v>
      </c>
      <c r="E22" s="2"/>
      <c r="F22" s="4">
        <v>231000000</v>
      </c>
      <c r="G22" s="12">
        <f t="shared" si="2"/>
        <v>8.864329707016635</v>
      </c>
    </row>
    <row r="23" spans="1:7" ht="15">
      <c r="A23" s="3">
        <f t="shared" si="1"/>
        <v>2007</v>
      </c>
      <c r="B23" s="4">
        <v>28970000</v>
      </c>
      <c r="C23" s="4">
        <v>30503000</v>
      </c>
      <c r="D23" s="8">
        <f t="shared" si="0"/>
        <v>29736500</v>
      </c>
      <c r="E23" s="2"/>
      <c r="F23" s="4">
        <v>288000000</v>
      </c>
      <c r="G23" s="12">
        <f t="shared" si="2"/>
        <v>9.685067173339162</v>
      </c>
    </row>
    <row r="24" spans="1:7" ht="15">
      <c r="A24" s="3">
        <f>A23+1</f>
        <v>2008</v>
      </c>
      <c r="B24" s="4">
        <v>33132000</v>
      </c>
      <c r="C24" s="4">
        <v>40724000</v>
      </c>
      <c r="D24" s="8">
        <f t="shared" si="0"/>
        <v>36928000</v>
      </c>
      <c r="E24" s="2"/>
      <c r="F24" s="4">
        <v>348000000</v>
      </c>
      <c r="G24" s="12">
        <f t="shared" si="2"/>
        <v>9.423743500866552</v>
      </c>
    </row>
    <row r="25" spans="1:7" ht="15">
      <c r="A25" s="3">
        <f t="shared" si="1"/>
        <v>2009</v>
      </c>
      <c r="B25" s="4">
        <v>43985000</v>
      </c>
      <c r="C25" s="4">
        <v>54553000</v>
      </c>
      <c r="D25" s="8">
        <f t="shared" si="0"/>
        <v>49269000</v>
      </c>
      <c r="E25" s="2"/>
      <c r="F25" s="4">
        <v>468000000</v>
      </c>
      <c r="G25" s="12">
        <f t="shared" si="2"/>
        <v>9.498873531023564</v>
      </c>
    </row>
    <row r="26" spans="1:7" ht="15">
      <c r="A26" s="3">
        <f t="shared" si="1"/>
        <v>2010</v>
      </c>
      <c r="B26" s="4">
        <v>53022000</v>
      </c>
      <c r="C26" s="4">
        <v>61978000</v>
      </c>
      <c r="D26" s="8">
        <f t="shared" si="0"/>
        <v>57500000</v>
      </c>
      <c r="E26" s="2"/>
      <c r="F26" s="4">
        <v>588000000</v>
      </c>
      <c r="G26" s="12">
        <f t="shared" si="2"/>
        <v>10.226086956521739</v>
      </c>
    </row>
    <row r="27" spans="1:7" ht="15">
      <c r="A27" s="3">
        <f t="shared" si="1"/>
        <v>2011</v>
      </c>
      <c r="B27" s="4">
        <v>69000000</v>
      </c>
      <c r="C27" s="4">
        <v>93000000</v>
      </c>
      <c r="D27" s="8">
        <f t="shared" si="0"/>
        <v>81000000</v>
      </c>
      <c r="E27" s="2"/>
      <c r="F27" s="4">
        <v>708000000</v>
      </c>
      <c r="G27" s="12">
        <f t="shared" si="2"/>
        <v>8.74074074074074</v>
      </c>
    </row>
    <row r="28" spans="1:7" ht="15.75">
      <c r="A28" s="3">
        <f>A27+1</f>
        <v>2012</v>
      </c>
      <c r="B28" s="4"/>
      <c r="C28" s="4"/>
      <c r="D28" s="8">
        <f t="shared" si="0"/>
        <v>0</v>
      </c>
      <c r="E28" s="5" t="s">
        <v>10</v>
      </c>
      <c r="F28" s="14" t="s">
        <v>11</v>
      </c>
      <c r="G28" s="13">
        <v>136.65</v>
      </c>
    </row>
    <row r="29" spans="5:7" ht="15.75">
      <c r="E29" s="2"/>
      <c r="F29" s="10" t="s">
        <v>12</v>
      </c>
      <c r="G29" s="13">
        <v>125.85</v>
      </c>
    </row>
    <row r="30" ht="15">
      <c r="A30" t="s">
        <v>13</v>
      </c>
    </row>
    <row r="31" ht="15">
      <c r="A31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gurcan</dc:creator>
  <cp:keywords/>
  <dc:description/>
  <cp:lastModifiedBy>gurcan</cp:lastModifiedBy>
  <cp:lastPrinted>2012-06-22T13:31:24Z</cp:lastPrinted>
  <dcterms:created xsi:type="dcterms:W3CDTF">2012-06-22T13:07:56Z</dcterms:created>
  <dcterms:modified xsi:type="dcterms:W3CDTF">2012-08-03T08:33:20Z</dcterms:modified>
  <cp:category/>
  <cp:version/>
  <cp:contentType/>
  <cp:contentStatus/>
</cp:coreProperties>
</file>